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N:\Projects\2022\22-3\22312.00 City of Gahanna - New City Hall-Police-Sen Ctr\doc\interiors\furniture\bid documents\"/>
    </mc:Choice>
  </mc:AlternateContent>
  <xr:revisionPtr revIDLastSave="0" documentId="8_{4B32FFF5-DBFA-45D2-BD9D-4B55E9D305E1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RFP FORM" sheetId="1" r:id="rId1"/>
    <sheet name="ADD ALTERNATE FORM" sheetId="3" r:id="rId2"/>
    <sheet name="ALTERNATE BID FORM" sheetId="2" r:id="rId3"/>
  </sheets>
  <definedNames>
    <definedName name="_xlnm.Print_Area" localSheetId="1">'ADD ALTERNATE FORM'!$A$1:$I$51</definedName>
    <definedName name="_xlnm.Print_Area" localSheetId="2">'ALTERNATE BID FORM'!$A$1:$I$50</definedName>
    <definedName name="_xlnm.Print_Area" localSheetId="0">'RFP FORM'!$A$7:$I$124</definedName>
    <definedName name="_xlnm.Print_Titles" localSheetId="1">'ADD ALTERNATE FORM'!$1:$9</definedName>
    <definedName name="_xlnm.Print_Titles" localSheetId="2">'ALTERNATE BID FORM'!$1:$9</definedName>
    <definedName name="_xlnm.Print_Titles" localSheetId="0">'RFP FORM'!$1:$9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3" l="1"/>
  <c r="G37" i="3"/>
  <c r="H37" i="3" s="1"/>
  <c r="G60" i="1"/>
  <c r="H60" i="1" s="1"/>
  <c r="G14" i="3"/>
  <c r="H14" i="3" s="1"/>
  <c r="H16" i="3" s="1"/>
  <c r="G41" i="1"/>
  <c r="H41" i="1" s="1"/>
  <c r="G116" i="1"/>
  <c r="H116" i="1" s="1"/>
  <c r="G111" i="1"/>
  <c r="H111" i="1" s="1"/>
  <c r="G110" i="1"/>
  <c r="H110" i="1" s="1"/>
  <c r="G109" i="1"/>
  <c r="H109" i="1" s="1"/>
  <c r="G108" i="1"/>
  <c r="H108" i="1" s="1"/>
  <c r="G40" i="3"/>
  <c r="H40" i="3" s="1"/>
  <c r="G107" i="1"/>
  <c r="H107" i="1" s="1"/>
  <c r="G106" i="1"/>
  <c r="H106" i="1" s="1"/>
  <c r="G105" i="1"/>
  <c r="H105" i="1" s="1"/>
  <c r="G101" i="1"/>
  <c r="H101" i="1" s="1"/>
  <c r="G102" i="1"/>
  <c r="H102" i="1" s="1"/>
  <c r="G103" i="1"/>
  <c r="H103" i="1" s="1"/>
  <c r="G104" i="1"/>
  <c r="H104" i="1" s="1"/>
  <c r="G98" i="1"/>
  <c r="H98" i="1" s="1"/>
  <c r="G32" i="3"/>
  <c r="H32" i="3" s="1"/>
  <c r="G31" i="3"/>
  <c r="H31" i="3" s="1"/>
  <c r="G71" i="1"/>
  <c r="H71" i="1" s="1"/>
  <c r="G67" i="1"/>
  <c r="H67" i="1" s="1"/>
  <c r="G59" i="1"/>
  <c r="H59" i="1" s="1"/>
  <c r="G58" i="1"/>
  <c r="H58" i="1" s="1"/>
  <c r="G57" i="1"/>
  <c r="H57" i="1" s="1"/>
  <c r="G56" i="1"/>
  <c r="H56" i="1" s="1"/>
  <c r="G37" i="1"/>
  <c r="H37" i="1" s="1"/>
  <c r="G38" i="1"/>
  <c r="H38" i="1" s="1"/>
  <c r="G18" i="1"/>
  <c r="H18" i="1" s="1"/>
  <c r="G44" i="3"/>
  <c r="H44" i="3" s="1"/>
  <c r="G41" i="3"/>
  <c r="H41" i="3" s="1"/>
  <c r="G39" i="3"/>
  <c r="H39" i="3" s="1"/>
  <c r="G38" i="3"/>
  <c r="H38" i="3" s="1"/>
  <c r="G34" i="3"/>
  <c r="H34" i="3" s="1"/>
  <c r="G33" i="3"/>
  <c r="H33" i="3" s="1"/>
  <c r="G30" i="3"/>
  <c r="H30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18" i="3"/>
  <c r="H18" i="3" s="1"/>
  <c r="G15" i="3"/>
  <c r="H15" i="3" s="1"/>
  <c r="G11" i="3"/>
  <c r="H11" i="3" s="1"/>
  <c r="G17" i="1"/>
  <c r="H17" i="1" s="1"/>
  <c r="G39" i="1"/>
  <c r="H39" i="1" s="1"/>
  <c r="G40" i="1"/>
  <c r="H40" i="1" s="1"/>
  <c r="G42" i="1"/>
  <c r="H42" i="1" s="1"/>
  <c r="G36" i="1"/>
  <c r="H36" i="1" s="1"/>
  <c r="H35" i="3" l="1"/>
  <c r="H45" i="3"/>
  <c r="H19" i="3"/>
  <c r="H12" i="3"/>
  <c r="H28" i="3"/>
  <c r="G115" i="1"/>
  <c r="H115" i="1" s="1"/>
  <c r="G112" i="1"/>
  <c r="H112" i="1" s="1"/>
  <c r="G100" i="1"/>
  <c r="H100" i="1" s="1"/>
  <c r="G99" i="1"/>
  <c r="H99" i="1" s="1"/>
  <c r="G97" i="1"/>
  <c r="H97" i="1" s="1"/>
  <c r="G96" i="1"/>
  <c r="H96" i="1" s="1"/>
  <c r="G95" i="1"/>
  <c r="H95" i="1" s="1"/>
  <c r="G94" i="1"/>
  <c r="H94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90" i="1"/>
  <c r="H90" i="1" s="1"/>
  <c r="G79" i="1"/>
  <c r="H79" i="1" s="1"/>
  <c r="G78" i="1"/>
  <c r="H78" i="1" s="1"/>
  <c r="G75" i="1"/>
  <c r="H75" i="1" s="1"/>
  <c r="G74" i="1"/>
  <c r="H74" i="1" s="1"/>
  <c r="H48" i="3" l="1"/>
  <c r="H51" i="3" s="1"/>
  <c r="H80" i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35" i="1"/>
  <c r="H35" i="1" s="1"/>
  <c r="G43" i="2"/>
  <c r="H43" i="2" s="1"/>
  <c r="G44" i="2"/>
  <c r="H44" i="2" s="1"/>
  <c r="G45" i="2"/>
  <c r="H45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50" i="2" l="1"/>
  <c r="H50" i="2" s="1"/>
  <c r="G49" i="2"/>
  <c r="H49" i="2" s="1"/>
  <c r="G48" i="2"/>
  <c r="H48" i="2" s="1"/>
  <c r="G47" i="2"/>
  <c r="H47" i="2" s="1"/>
  <c r="G46" i="2"/>
  <c r="H46" i="2" s="1"/>
  <c r="G42" i="2"/>
  <c r="H42" i="2" s="1"/>
  <c r="G41" i="2"/>
  <c r="H41" i="2" s="1"/>
  <c r="G40" i="2"/>
  <c r="H40" i="2" s="1"/>
  <c r="G39" i="2"/>
  <c r="H39" i="2" s="1"/>
  <c r="G31" i="2"/>
  <c r="H31" i="2" s="1"/>
  <c r="H30" i="2"/>
  <c r="G30" i="2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0" i="2"/>
  <c r="H10" i="2" s="1"/>
  <c r="G117" i="1"/>
  <c r="G93" i="1"/>
  <c r="G92" i="1"/>
  <c r="G91" i="1"/>
  <c r="G70" i="1"/>
  <c r="G69" i="1"/>
  <c r="G68" i="1"/>
  <c r="G66" i="1"/>
  <c r="G65" i="1"/>
  <c r="G64" i="1"/>
  <c r="H64" i="1" s="1"/>
  <c r="G61" i="1"/>
  <c r="G55" i="1"/>
  <c r="G54" i="1"/>
  <c r="G53" i="1"/>
  <c r="G52" i="1"/>
  <c r="G51" i="1"/>
  <c r="G50" i="1"/>
  <c r="G49" i="1"/>
  <c r="G48" i="1"/>
  <c r="G47" i="1"/>
  <c r="G46" i="1"/>
  <c r="G45" i="1"/>
  <c r="H45" i="1" s="1"/>
  <c r="G34" i="1"/>
  <c r="G33" i="1"/>
  <c r="G32" i="1"/>
  <c r="G31" i="1"/>
  <c r="G30" i="1"/>
  <c r="G29" i="1"/>
  <c r="G28" i="1"/>
  <c r="G27" i="1"/>
  <c r="G26" i="1"/>
  <c r="G23" i="1"/>
  <c r="G22" i="1"/>
  <c r="G19" i="1"/>
  <c r="G16" i="1"/>
  <c r="G15" i="1"/>
  <c r="G12" i="1"/>
  <c r="G11" i="1"/>
  <c r="H30" i="1" l="1"/>
  <c r="H34" i="1"/>
  <c r="H29" i="1"/>
  <c r="H33" i="1"/>
  <c r="H31" i="1"/>
  <c r="H28" i="1"/>
  <c r="H32" i="1"/>
  <c r="H92" i="1"/>
  <c r="H55" i="1"/>
  <c r="H51" i="1"/>
  <c r="H48" i="1"/>
  <c r="H12" i="1"/>
  <c r="H19" i="1"/>
  <c r="H11" i="1"/>
  <c r="H46" i="1"/>
  <c r="H47" i="1"/>
  <c r="H65" i="1"/>
  <c r="H66" i="1"/>
  <c r="H15" i="1"/>
  <c r="H16" i="1"/>
  <c r="H49" i="1"/>
  <c r="H50" i="1"/>
  <c r="H68" i="1"/>
  <c r="H69" i="1"/>
  <c r="H70" i="1"/>
  <c r="H22" i="1"/>
  <c r="H23" i="1"/>
  <c r="H52" i="1"/>
  <c r="H53" i="1"/>
  <c r="H54" i="1"/>
  <c r="H91" i="1"/>
  <c r="H26" i="1"/>
  <c r="H27" i="1"/>
  <c r="H61" i="1"/>
  <c r="H93" i="1"/>
  <c r="H117" i="1"/>
  <c r="H118" i="1" s="1"/>
  <c r="H62" i="1" l="1"/>
  <c r="H113" i="1"/>
  <c r="H13" i="1"/>
  <c r="H72" i="1"/>
  <c r="H76" i="1"/>
  <c r="H20" i="1"/>
  <c r="H24" i="1"/>
  <c r="H43" i="1"/>
  <c r="H121" i="1" l="1"/>
  <c r="H124" i="1" s="1"/>
</calcChain>
</file>

<file path=xl/sharedStrings.xml><?xml version="1.0" encoding="utf-8"?>
<sst xmlns="http://schemas.openxmlformats.org/spreadsheetml/2006/main" count="306" uniqueCount="213">
  <si>
    <t>Bidder Name:</t>
  </si>
  <si>
    <t>Bid Submittal Date:</t>
  </si>
  <si>
    <t>Note: All furniture unit prices shall include overhead, profit, freight, COM's, and COL's.</t>
  </si>
  <si>
    <t>Attach any itemized product quotations on dealers own forms if desired.</t>
  </si>
  <si>
    <t>Furniture Bid Pricing Form</t>
  </si>
  <si>
    <t>PLAN CODE</t>
  </si>
  <si>
    <r>
      <rPr>
        <b/>
        <sz val="10"/>
        <color theme="1"/>
        <rFont val="Arial Narrow"/>
        <family val="2"/>
      </rPr>
      <t>TYPE MARK</t>
    </r>
    <r>
      <rPr>
        <sz val="10"/>
        <color theme="1"/>
        <rFont val="Arial Narrow"/>
        <family val="2"/>
      </rPr>
      <t xml:space="preserve">
</t>
    </r>
    <r>
      <rPr>
        <sz val="8"/>
        <color theme="1"/>
        <rFont val="Arial Narrow"/>
        <family val="2"/>
      </rPr>
      <t>(Plan Code + Option Code)</t>
    </r>
  </si>
  <si>
    <t>DESCRIPTION</t>
  </si>
  <si>
    <t>QTY</t>
  </si>
  <si>
    <r>
      <rPr>
        <b/>
        <sz val="10"/>
        <color theme="1"/>
        <rFont val="Arial Narrow"/>
        <family val="2"/>
      </rPr>
      <t>UNIT PRICE MATERIAL</t>
    </r>
    <r>
      <rPr>
        <sz val="10"/>
        <color theme="1"/>
        <rFont val="Arial Narrow"/>
        <family val="2"/>
      </rPr>
      <t xml:space="preserve">
</t>
    </r>
    <r>
      <rPr>
        <sz val="8"/>
        <color theme="1"/>
        <rFont val="Arial Narrow"/>
        <family val="2"/>
      </rPr>
      <t>(Including Freight, COM's / COL's)</t>
    </r>
  </si>
  <si>
    <t>UNIT PRICE INSTALLATION</t>
  </si>
  <si>
    <r>
      <rPr>
        <b/>
        <sz val="10"/>
        <color theme="1"/>
        <rFont val="Arial Narrow"/>
        <family val="2"/>
      </rPr>
      <t>SUB-TOTAL UNIT PRICE</t>
    </r>
    <r>
      <rPr>
        <sz val="10"/>
        <color theme="1"/>
        <rFont val="Arial Narrow"/>
        <family val="2"/>
      </rPr>
      <t xml:space="preserve"> 
</t>
    </r>
    <r>
      <rPr>
        <sz val="8"/>
        <color theme="1"/>
        <rFont val="Arial Narrow"/>
        <family val="2"/>
      </rPr>
      <t>(Material + Installation)</t>
    </r>
  </si>
  <si>
    <t>TOTAL PER QUANTITY</t>
  </si>
  <si>
    <t>Lead Time (in weeks)</t>
  </si>
  <si>
    <t>ACCESSORIES</t>
  </si>
  <si>
    <t>ACC-01</t>
  </si>
  <si>
    <t>Divider Screen</t>
  </si>
  <si>
    <t>ACC-02</t>
  </si>
  <si>
    <t>Planters</t>
  </si>
  <si>
    <t>ACCESSORIES TOTAL</t>
  </si>
  <si>
    <t>BENCHES</t>
  </si>
  <si>
    <t>BN-01</t>
  </si>
  <si>
    <t>Detention Bench</t>
  </si>
  <si>
    <t>BN-02</t>
  </si>
  <si>
    <t>Entrance Bench</t>
  </si>
  <si>
    <t>BN-03</t>
  </si>
  <si>
    <t>Senior Center Bench</t>
  </si>
  <si>
    <t>BN-04</t>
  </si>
  <si>
    <t>Conference Room Bench</t>
  </si>
  <si>
    <t>BN-05</t>
  </si>
  <si>
    <t>Straight Booth</t>
  </si>
  <si>
    <t>BENCHES TOTAL</t>
  </si>
  <si>
    <t>STOOLS</t>
  </si>
  <si>
    <t>BS-01</t>
  </si>
  <si>
    <t>Working Counterstool</t>
  </si>
  <si>
    <t>BS-02</t>
  </si>
  <si>
    <t>Breakroom Counterstool</t>
  </si>
  <si>
    <t>STOOL TOTAL</t>
  </si>
  <si>
    <t>CHAIRS</t>
  </si>
  <si>
    <t>CH-01</t>
  </si>
  <si>
    <t>Task Chair</t>
  </si>
  <si>
    <t>CH-02</t>
  </si>
  <si>
    <t>Side Chair</t>
  </si>
  <si>
    <t>CH-03</t>
  </si>
  <si>
    <t>Task Stool</t>
  </si>
  <si>
    <t>CH-04</t>
  </si>
  <si>
    <t>Breakroom Chair</t>
  </si>
  <si>
    <t>CH-05</t>
  </si>
  <si>
    <t>CH-05A</t>
  </si>
  <si>
    <t>Side Chair with Casters</t>
  </si>
  <si>
    <t>CH-06</t>
  </si>
  <si>
    <t>Highback Conference Chair</t>
  </si>
  <si>
    <t>CH-07</t>
  </si>
  <si>
    <t>Council Room Chair</t>
  </si>
  <si>
    <t>CH-08</t>
  </si>
  <si>
    <t>Conference Room Chair</t>
  </si>
  <si>
    <t>CH-09</t>
  </si>
  <si>
    <t>Card Chair</t>
  </si>
  <si>
    <t>CH-10</t>
  </si>
  <si>
    <t>Art Room Chair</t>
  </si>
  <si>
    <t>CH-11</t>
  </si>
  <si>
    <t>Banquet Chairs</t>
  </si>
  <si>
    <t>CH-12</t>
  </si>
  <si>
    <t>Café Chairs</t>
  </si>
  <si>
    <t>CH-07C</t>
  </si>
  <si>
    <t>Stacking Cart for CH-07 Chairs</t>
  </si>
  <si>
    <t>CH-05BC</t>
  </si>
  <si>
    <t>Stacking Cart for CH-05B Chairs</t>
  </si>
  <si>
    <t>CH-08C</t>
  </si>
  <si>
    <t>Stacking Cart for CH-08 Chairs</t>
  </si>
  <si>
    <t>Stacking Cart for CH-11 Chairs</t>
  </si>
  <si>
    <t>CHAIR TOTAL</t>
  </si>
  <si>
    <t>DESKS</t>
  </si>
  <si>
    <t>DK-01</t>
  </si>
  <si>
    <t>Detention Desk</t>
  </si>
  <si>
    <t>DK-03</t>
  </si>
  <si>
    <t>L-Shaped Freestanding Desk</t>
  </si>
  <si>
    <t>DK-04</t>
  </si>
  <si>
    <t>Freestanding Desk</t>
  </si>
  <si>
    <t>SF-01</t>
  </si>
  <si>
    <t>Systems Furniture - Low Panels</t>
  </si>
  <si>
    <t>SF-02A</t>
  </si>
  <si>
    <t>Systems Furniture - Medium Panels</t>
  </si>
  <si>
    <t>SF-02B</t>
  </si>
  <si>
    <t>SF-02C</t>
  </si>
  <si>
    <t>SF-02D</t>
  </si>
  <si>
    <t>SF-02E</t>
  </si>
  <si>
    <t>Systems Furniture - Transaction Top</t>
  </si>
  <si>
    <t>SF-02F</t>
  </si>
  <si>
    <t>SF-04</t>
  </si>
  <si>
    <t>Reception Desk</t>
  </si>
  <si>
    <t>SF-05</t>
  </si>
  <si>
    <t>SF-06A</t>
  </si>
  <si>
    <t>Benching</t>
  </si>
  <si>
    <t>SF-06B</t>
  </si>
  <si>
    <t>SF-06C</t>
  </si>
  <si>
    <t>SF-06D</t>
  </si>
  <si>
    <t>SF-ACC</t>
  </si>
  <si>
    <t>Accessory Rail and Accessories</t>
  </si>
  <si>
    <t>DESK TOTAL</t>
  </si>
  <si>
    <t>LOUNGE FURNITURE</t>
  </si>
  <si>
    <t>LG-01</t>
  </si>
  <si>
    <t>Lounge Chair</t>
  </si>
  <si>
    <t>LG-02</t>
  </si>
  <si>
    <t>LG-03</t>
  </si>
  <si>
    <t>LG-04</t>
  </si>
  <si>
    <t>Interview Sofa</t>
  </si>
  <si>
    <t>LG-06</t>
  </si>
  <si>
    <t>LG-08</t>
  </si>
  <si>
    <t>Wellness Room Chair</t>
  </si>
  <si>
    <t>LG-09</t>
  </si>
  <si>
    <t>LG-11</t>
  </si>
  <si>
    <t>Pouf</t>
  </si>
  <si>
    <t>LOUNGE FURNITURE TOTAL</t>
  </si>
  <si>
    <t>OUTDOOR FURNITURE</t>
  </si>
  <si>
    <t>OC-01</t>
  </si>
  <si>
    <t>Outdoor Dining Chair</t>
  </si>
  <si>
    <t>OT-01</t>
  </si>
  <si>
    <t>Outdoor Table</t>
  </si>
  <si>
    <t>OUTDOOR FURNITURE TOTAL</t>
  </si>
  <si>
    <t>STORAGE</t>
  </si>
  <si>
    <t>ST-01</t>
  </si>
  <si>
    <t>3 Drawer Lateral</t>
  </si>
  <si>
    <t>ST-02</t>
  </si>
  <si>
    <t>Credenza</t>
  </si>
  <si>
    <t>STORAGE TOTAL</t>
  </si>
  <si>
    <t>TABLES</t>
  </si>
  <si>
    <t>T-01</t>
  </si>
  <si>
    <t>Stainless Steel Table</t>
  </si>
  <si>
    <t>T-02</t>
  </si>
  <si>
    <t>Interview Table</t>
  </si>
  <si>
    <t>T-03</t>
  </si>
  <si>
    <t>T-04</t>
  </si>
  <si>
    <t>Mobile Side Table</t>
  </si>
  <si>
    <t>T-05</t>
  </si>
  <si>
    <t>Small Guitar Pick Table</t>
  </si>
  <si>
    <t>T-06</t>
  </si>
  <si>
    <t>Large Guitar Pick Table</t>
  </si>
  <si>
    <t>T-07</t>
  </si>
  <si>
    <t>Conference Table</t>
  </si>
  <si>
    <t>T-08</t>
  </si>
  <si>
    <t>Card Table</t>
  </si>
  <si>
    <t>T-09</t>
  </si>
  <si>
    <t>Maker's Table</t>
  </si>
  <si>
    <t>T-10</t>
  </si>
  <si>
    <t>Banquet Table</t>
  </si>
  <si>
    <t>T-11</t>
  </si>
  <si>
    <t>Training Table</t>
  </si>
  <si>
    <t>T-12</t>
  </si>
  <si>
    <t>T-13</t>
  </si>
  <si>
    <t>T-14</t>
  </si>
  <si>
    <t>Breakroom Table</t>
  </si>
  <si>
    <t>T-15</t>
  </si>
  <si>
    <t>T-16</t>
  </si>
  <si>
    <t>Collaboration Table</t>
  </si>
  <si>
    <t>T-16a</t>
  </si>
  <si>
    <t>T-17</t>
  </si>
  <si>
    <t>T-18</t>
  </si>
  <si>
    <t>T-19</t>
  </si>
  <si>
    <t>Counter Height Table</t>
  </si>
  <si>
    <t>T-20</t>
  </si>
  <si>
    <t>T-21</t>
  </si>
  <si>
    <t>T-22</t>
  </si>
  <si>
    <t>Coffee table</t>
  </si>
  <si>
    <t>T-23</t>
  </si>
  <si>
    <t>Side Table</t>
  </si>
  <si>
    <t>T-24</t>
  </si>
  <si>
    <t>T-25</t>
  </si>
  <si>
    <t>Café Table</t>
  </si>
  <si>
    <t>T-26</t>
  </si>
  <si>
    <t>T-27</t>
  </si>
  <si>
    <t>Counter Height Café Table</t>
  </si>
  <si>
    <t>T-28</t>
  </si>
  <si>
    <t>Executive Table</t>
  </si>
  <si>
    <t>T-29</t>
  </si>
  <si>
    <t>T-10C</t>
  </si>
  <si>
    <t>Stacking Carts for T-10</t>
  </si>
  <si>
    <t>TABLES TOTAL</t>
  </si>
  <si>
    <t>ANCILLARY ITEMS</t>
  </si>
  <si>
    <t>PM-01</t>
  </si>
  <si>
    <t>Podium</t>
  </si>
  <si>
    <t>PM-02</t>
  </si>
  <si>
    <t>COMM-01</t>
  </si>
  <si>
    <t>Comms Center Furniture</t>
  </si>
  <si>
    <t>ANCILLARY ITEMS TOTAL</t>
  </si>
  <si>
    <t>TOTAL DELIVERED PROJECT COST</t>
  </si>
  <si>
    <t xml:space="preserve">SUBTOTAL: </t>
  </si>
  <si>
    <t>TAX EXEMPT</t>
  </si>
  <si>
    <t>TOTAL PROJECT COST:</t>
  </si>
  <si>
    <t>Café Chair</t>
  </si>
  <si>
    <t>DK-02</t>
  </si>
  <si>
    <t>LG-05</t>
  </si>
  <si>
    <t>Sofa</t>
  </si>
  <si>
    <t>LG-07</t>
  </si>
  <si>
    <t>Curved Settee</t>
  </si>
  <si>
    <t>Wellness Room Chair - Rocking</t>
  </si>
  <si>
    <t>LG-10A</t>
  </si>
  <si>
    <t>Lounge Corner</t>
  </si>
  <si>
    <t>LG-10B</t>
  </si>
  <si>
    <t>Lounge - Straight Module</t>
  </si>
  <si>
    <t>2 Drawer Lateral</t>
  </si>
  <si>
    <t>Credenza - 65C1019TCF</t>
  </si>
  <si>
    <t>Credenza - 65C19PAV</t>
  </si>
  <si>
    <t>Credenza - 65C2214PDW</t>
  </si>
  <si>
    <t>ST-03</t>
  </si>
  <si>
    <t>Open Shelves</t>
  </si>
  <si>
    <t>Maker's Table - with Power</t>
  </si>
  <si>
    <t>Coffee Table</t>
  </si>
  <si>
    <t>SS</t>
  </si>
  <si>
    <t>PM-02A</t>
  </si>
  <si>
    <t>Table Top Podium</t>
  </si>
  <si>
    <r>
      <rPr>
        <b/>
        <sz val="16"/>
        <color theme="1"/>
        <rFont val="Arial Narrow"/>
        <family val="2"/>
      </rPr>
      <t>Furniture Alternates Pricing</t>
    </r>
    <r>
      <rPr>
        <b/>
        <sz val="18"/>
        <color theme="1"/>
        <rFont val="Arial Narrow"/>
        <family val="2"/>
      </rPr>
      <t xml:space="preserve"> Form </t>
    </r>
    <r>
      <rPr>
        <sz val="12"/>
        <color theme="1"/>
        <rFont val="Arial Narrow"/>
        <family val="2"/>
      </rPr>
      <t>(Deductive or Additive Alternates Dealer is able to offer)</t>
    </r>
  </si>
  <si>
    <r>
      <rPr>
        <b/>
        <sz val="10"/>
        <color theme="1"/>
        <rFont val="Arial Narrow"/>
        <family val="2"/>
      </rPr>
      <t>TYPE MARK</t>
    </r>
    <r>
      <rPr>
        <sz val="10"/>
        <color theme="1"/>
        <rFont val="Arial Narrow"/>
        <family val="2"/>
      </rPr>
      <t xml:space="preserve">
</t>
    </r>
    <r>
      <rPr>
        <sz val="8"/>
        <color theme="1"/>
        <rFont val="Arial Narrow"/>
        <family val="2"/>
      </rPr>
      <t>(PLAN CODE + OPTION CODE)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</si>
</sst>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8.5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2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2" borderId="11" xfId="0" applyFont="1" applyFill="1" applyBorder="1"/>
    <xf numFmtId="164" fontId="9" fillId="2" borderId="11" xfId="0" applyNumberFormat="1" applyFont="1" applyFill="1" applyBorder="1"/>
    <xf numFmtId="44" fontId="9" fillId="0" borderId="11" xfId="0" applyNumberFormat="1" applyFont="1" applyBorder="1"/>
    <xf numFmtId="44" fontId="9" fillId="0" borderId="12" xfId="0" applyNumberFormat="1" applyFont="1" applyBorder="1"/>
    <xf numFmtId="0" fontId="9" fillId="0" borderId="0" xfId="0" applyFont="1"/>
    <xf numFmtId="0" fontId="9" fillId="0" borderId="1" xfId="0" applyFont="1" applyBorder="1"/>
    <xf numFmtId="0" fontId="9" fillId="0" borderId="13" xfId="0" applyFont="1" applyBorder="1"/>
    <xf numFmtId="0" fontId="9" fillId="2" borderId="14" xfId="0" applyFont="1" applyFill="1" applyBorder="1"/>
    <xf numFmtId="0" fontId="9" fillId="0" borderId="14" xfId="0" applyFont="1" applyBorder="1" applyAlignment="1">
      <alignment wrapText="1"/>
    </xf>
    <xf numFmtId="0" fontId="9" fillId="0" borderId="14" xfId="0" applyFont="1" applyBorder="1"/>
    <xf numFmtId="164" fontId="9" fillId="2" borderId="14" xfId="0" applyNumberFormat="1" applyFont="1" applyFill="1" applyBorder="1"/>
    <xf numFmtId="44" fontId="9" fillId="0" borderId="14" xfId="0" applyNumberFormat="1" applyFont="1" applyBorder="1"/>
    <xf numFmtId="44" fontId="9" fillId="0" borderId="15" xfId="0" applyNumberFormat="1" applyFont="1" applyBorder="1"/>
    <xf numFmtId="0" fontId="9" fillId="0" borderId="16" xfId="0" applyFont="1" applyBorder="1"/>
    <xf numFmtId="0" fontId="11" fillId="0" borderId="0" xfId="0" applyFont="1"/>
    <xf numFmtId="0" fontId="11" fillId="0" borderId="18" xfId="0" applyFont="1" applyBorder="1"/>
    <xf numFmtId="0" fontId="9" fillId="0" borderId="22" xfId="0" applyFont="1" applyBorder="1"/>
    <xf numFmtId="0" fontId="9" fillId="0" borderId="23" xfId="0" applyFont="1" applyBorder="1"/>
    <xf numFmtId="0" fontId="9" fillId="2" borderId="24" xfId="0" applyFont="1" applyFill="1" applyBorder="1"/>
    <xf numFmtId="0" fontId="9" fillId="0" borderId="24" xfId="0" applyFont="1" applyBorder="1"/>
    <xf numFmtId="164" fontId="9" fillId="2" borderId="24" xfId="0" applyNumberFormat="1" applyFont="1" applyFill="1" applyBorder="1"/>
    <xf numFmtId="44" fontId="9" fillId="0" borderId="24" xfId="0" applyNumberFormat="1" applyFont="1" applyBorder="1"/>
    <xf numFmtId="44" fontId="9" fillId="0" borderId="25" xfId="0" applyNumberFormat="1" applyFont="1" applyBorder="1"/>
    <xf numFmtId="0" fontId="9" fillId="0" borderId="26" xfId="0" applyFont="1" applyBorder="1" applyAlignment="1">
      <alignment wrapText="1"/>
    </xf>
    <xf numFmtId="0" fontId="9" fillId="0" borderId="27" xfId="0" applyFont="1" applyBorder="1" applyAlignment="1">
      <alignment wrapText="1"/>
    </xf>
    <xf numFmtId="44" fontId="1" fillId="0" borderId="12" xfId="0" applyNumberFormat="1" applyFont="1" applyBorder="1" applyAlignment="1">
      <alignment horizontal="right"/>
    </xf>
    <xf numFmtId="44" fontId="2" fillId="0" borderId="15" xfId="0" applyNumberFormat="1" applyFont="1" applyBorder="1" applyAlignment="1">
      <alignment horizontal="right"/>
    </xf>
    <xf numFmtId="44" fontId="1" fillId="4" borderId="3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1" fillId="0" borderId="16" xfId="0" applyFont="1" applyBorder="1"/>
    <xf numFmtId="0" fontId="2" fillId="0" borderId="16" xfId="0" applyFont="1" applyBorder="1"/>
    <xf numFmtId="0" fontId="4" fillId="2" borderId="16" xfId="0" applyFont="1" applyFill="1" applyBorder="1"/>
    <xf numFmtId="0" fontId="9" fillId="2" borderId="10" xfId="0" applyFont="1" applyFill="1" applyBorder="1"/>
    <xf numFmtId="0" fontId="9" fillId="2" borderId="11" xfId="0" applyFont="1" applyFill="1" applyBorder="1" applyAlignment="1">
      <alignment wrapText="1"/>
    </xf>
    <xf numFmtId="0" fontId="9" fillId="2" borderId="13" xfId="0" applyFont="1" applyFill="1" applyBorder="1"/>
    <xf numFmtId="0" fontId="9" fillId="2" borderId="14" xfId="0" applyFont="1" applyFill="1" applyBorder="1" applyAlignment="1">
      <alignment wrapText="1"/>
    </xf>
    <xf numFmtId="0" fontId="9" fillId="2" borderId="34" xfId="0" applyFont="1" applyFill="1" applyBorder="1"/>
    <xf numFmtId="0" fontId="9" fillId="2" borderId="24" xfId="0" applyFont="1" applyFill="1" applyBorder="1" applyAlignment="1">
      <alignment wrapText="1"/>
    </xf>
    <xf numFmtId="0" fontId="9" fillId="2" borderId="35" xfId="0" applyFont="1" applyFill="1" applyBorder="1"/>
    <xf numFmtId="0" fontId="9" fillId="2" borderId="36" xfId="0" applyFont="1" applyFill="1" applyBorder="1"/>
    <xf numFmtId="0" fontId="9" fillId="2" borderId="36" xfId="0" applyFont="1" applyFill="1" applyBorder="1" applyAlignment="1">
      <alignment wrapText="1"/>
    </xf>
    <xf numFmtId="44" fontId="9" fillId="0" borderId="36" xfId="0" applyNumberFormat="1" applyFont="1" applyBorder="1"/>
    <xf numFmtId="44" fontId="9" fillId="0" borderId="33" xfId="0" applyNumberFormat="1" applyFont="1" applyBorder="1"/>
    <xf numFmtId="0" fontId="7" fillId="0" borderId="37" xfId="0" applyFont="1" applyBorder="1" applyAlignment="1">
      <alignment horizontal="center" vertical="center" wrapText="1"/>
    </xf>
    <xf numFmtId="0" fontId="9" fillId="0" borderId="38" xfId="0" applyFont="1" applyBorder="1"/>
    <xf numFmtId="0" fontId="9" fillId="0" borderId="39" xfId="0" applyFont="1" applyBorder="1"/>
    <xf numFmtId="0" fontId="9" fillId="0" borderId="40" xfId="0" applyFont="1" applyBorder="1"/>
    <xf numFmtId="44" fontId="9" fillId="0" borderId="26" xfId="0" applyNumberFormat="1" applyFont="1" applyBorder="1"/>
    <xf numFmtId="44" fontId="9" fillId="0" borderId="27" xfId="0" applyNumberFormat="1" applyFont="1" applyBorder="1"/>
    <xf numFmtId="44" fontId="11" fillId="0" borderId="41" xfId="0" applyNumberFormat="1" applyFont="1" applyBorder="1"/>
    <xf numFmtId="44" fontId="9" fillId="0" borderId="42" xfId="0" applyNumberFormat="1" applyFont="1" applyBorder="1"/>
    <xf numFmtId="0" fontId="7" fillId="0" borderId="43" xfId="0" applyFont="1" applyBorder="1" applyAlignment="1">
      <alignment horizontal="center" vertical="center" wrapText="1"/>
    </xf>
    <xf numFmtId="164" fontId="9" fillId="2" borderId="44" xfId="0" applyNumberFormat="1" applyFont="1" applyFill="1" applyBorder="1"/>
    <xf numFmtId="164" fontId="9" fillId="2" borderId="39" xfId="0" applyNumberFormat="1" applyFont="1" applyFill="1" applyBorder="1"/>
    <xf numFmtId="164" fontId="9" fillId="2" borderId="45" xfId="0" applyNumberFormat="1" applyFont="1" applyFill="1" applyBorder="1"/>
    <xf numFmtId="14" fontId="2" fillId="2" borderId="1" xfId="0" applyNumberFormat="1" applyFont="1" applyFill="1" applyBorder="1" applyAlignment="1">
      <alignment wrapText="1"/>
    </xf>
    <xf numFmtId="14" fontId="4" fillId="2" borderId="16" xfId="0" applyNumberFormat="1" applyFont="1" applyFill="1" applyBorder="1" applyAlignment="1">
      <alignment wrapText="1"/>
    </xf>
    <xf numFmtId="164" fontId="9" fillId="0" borderId="0" xfId="0" applyNumberFormat="1" applyFont="1"/>
    <xf numFmtId="164" fontId="2" fillId="0" borderId="0" xfId="0" applyNumberFormat="1" applyFont="1"/>
    <xf numFmtId="9" fontId="2" fillId="0" borderId="0" xfId="1" applyFont="1"/>
    <xf numFmtId="0" fontId="9" fillId="2" borderId="40" xfId="0" applyFont="1" applyFill="1" applyBorder="1"/>
    <xf numFmtId="0" fontId="9" fillId="0" borderId="46" xfId="0" applyFont="1" applyBorder="1"/>
    <xf numFmtId="0" fontId="9" fillId="2" borderId="47" xfId="0" applyFont="1" applyFill="1" applyBorder="1"/>
    <xf numFmtId="0" fontId="9" fillId="0" borderId="47" xfId="0" applyFont="1" applyBorder="1" applyAlignment="1">
      <alignment wrapText="1"/>
    </xf>
    <xf numFmtId="0" fontId="9" fillId="0" borderId="47" xfId="0" applyFont="1" applyBorder="1"/>
    <xf numFmtId="164" fontId="9" fillId="2" borderId="47" xfId="0" applyNumberFormat="1" applyFont="1" applyFill="1" applyBorder="1"/>
    <xf numFmtId="44" fontId="9" fillId="0" borderId="47" xfId="0" applyNumberFormat="1" applyFont="1" applyBorder="1"/>
    <xf numFmtId="44" fontId="9" fillId="0" borderId="48" xfId="0" applyNumberFormat="1" applyFont="1" applyBorder="1"/>
    <xf numFmtId="164" fontId="9" fillId="2" borderId="38" xfId="0" applyNumberFormat="1" applyFont="1" applyFill="1" applyBorder="1"/>
    <xf numFmtId="0" fontId="1" fillId="3" borderId="5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1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" fillId="4" borderId="19" xfId="0" applyFont="1" applyFill="1" applyBorder="1" applyAlignment="1">
      <alignment horizontal="right"/>
    </xf>
    <xf numFmtId="0" fontId="1" fillId="4" borderId="20" xfId="0" applyFont="1" applyFill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24"/>
  <sheetViews>
    <sheetView tabSelected="1" topLeftCell="A93" zoomScale="130" zoomScaleNormal="130" workbookViewId="0">
      <selection activeCell="P128" sqref="P128"/>
    </sheetView>
  </sheetViews>
  <sheetFormatPr defaultColWidth="8.85546875" defaultRowHeight="16.5"/>
  <cols>
    <col min="1" max="1" width="8.85546875" style="9"/>
    <col min="2" max="2" width="10.42578125" style="9" customWidth="1"/>
    <col min="3" max="3" width="25.42578125" style="10" customWidth="1"/>
    <col min="4" max="4" width="4" style="9" bestFit="1" customWidth="1"/>
    <col min="5" max="5" width="21.5703125" style="9" customWidth="1"/>
    <col min="6" max="6" width="13.140625" style="9" customWidth="1"/>
    <col min="7" max="7" width="20.7109375" style="9" customWidth="1"/>
    <col min="8" max="8" width="21.7109375" style="9" customWidth="1"/>
    <col min="9" max="9" width="10.140625" style="9" customWidth="1"/>
    <col min="10" max="10" width="8.85546875" style="9"/>
    <col min="11" max="11" width="9.7109375" style="9" bestFit="1" customWidth="1"/>
    <col min="12" max="12" width="8.85546875" style="9"/>
    <col min="13" max="13" width="0" style="9" hidden="1" customWidth="1"/>
    <col min="14" max="16384" width="8.85546875" style="9"/>
  </cols>
  <sheetData>
    <row r="1" spans="1:30" s="5" customFormat="1" ht="15.75">
      <c r="A1" s="1" t="s">
        <v>0</v>
      </c>
      <c r="B1" s="2"/>
      <c r="C1" s="3"/>
      <c r="D1" s="4"/>
      <c r="E1" s="4"/>
    </row>
    <row r="2" spans="1:30" s="5" customFormat="1" ht="15.75">
      <c r="A2" s="1" t="s">
        <v>1</v>
      </c>
      <c r="B2" s="2"/>
      <c r="C2" s="76"/>
      <c r="D2" s="4"/>
      <c r="E2" s="4"/>
    </row>
    <row r="3" spans="1:30" s="5" customFormat="1" ht="7.15" customHeight="1">
      <c r="C3" s="6"/>
    </row>
    <row r="4" spans="1:30" s="7" customFormat="1" ht="12.75">
      <c r="A4" s="7" t="s">
        <v>2</v>
      </c>
      <c r="C4" s="8"/>
    </row>
    <row r="5" spans="1:30" s="7" customFormat="1" ht="12.75">
      <c r="A5" s="7" t="s">
        <v>3</v>
      </c>
      <c r="C5" s="8"/>
    </row>
    <row r="6" spans="1:30" ht="9.6" customHeight="1" thickBot="1"/>
    <row r="7" spans="1:30" ht="21" thickBot="1">
      <c r="A7" s="95" t="s">
        <v>4</v>
      </c>
      <c r="B7" s="96"/>
      <c r="C7" s="96"/>
      <c r="D7" s="96"/>
      <c r="E7" s="96"/>
      <c r="F7" s="96"/>
      <c r="G7" s="96"/>
      <c r="H7" s="97"/>
    </row>
    <row r="8" spans="1:30" ht="7.9" customHeight="1" thickBot="1">
      <c r="A8" s="11"/>
      <c r="B8" s="12"/>
      <c r="C8" s="12"/>
      <c r="D8" s="12"/>
      <c r="E8" s="12"/>
      <c r="F8" s="12"/>
      <c r="G8" s="12"/>
      <c r="H8" s="13"/>
    </row>
    <row r="9" spans="1:30" s="18" customFormat="1" ht="39" thickBot="1">
      <c r="A9" s="14" t="s">
        <v>5</v>
      </c>
      <c r="B9" s="15" t="s">
        <v>6</v>
      </c>
      <c r="C9" s="16" t="s">
        <v>7</v>
      </c>
      <c r="D9" s="16" t="s">
        <v>8</v>
      </c>
      <c r="E9" s="15" t="s">
        <v>9</v>
      </c>
      <c r="F9" s="16" t="s">
        <v>10</v>
      </c>
      <c r="G9" s="15" t="s">
        <v>11</v>
      </c>
      <c r="H9" s="72" t="s">
        <v>12</v>
      </c>
      <c r="I9" s="64" t="s">
        <v>13</v>
      </c>
    </row>
    <row r="10" spans="1:30" s="19" customFormat="1" thickBot="1">
      <c r="A10" s="90" t="s">
        <v>14</v>
      </c>
      <c r="B10" s="91"/>
      <c r="C10" s="91"/>
      <c r="D10" s="91"/>
      <c r="E10" s="91"/>
      <c r="F10" s="91"/>
      <c r="G10" s="91"/>
      <c r="H10" s="91"/>
      <c r="I10" s="92"/>
    </row>
    <row r="11" spans="1:30" s="25" customFormat="1" ht="12.75">
      <c r="A11" s="36" t="s">
        <v>15</v>
      </c>
      <c r="B11" s="20"/>
      <c r="C11" s="43" t="s">
        <v>16</v>
      </c>
      <c r="D11" s="25">
        <v>2</v>
      </c>
      <c r="E11" s="21"/>
      <c r="F11" s="21"/>
      <c r="G11" s="22">
        <f>E11+F11</f>
        <v>0</v>
      </c>
      <c r="H11" s="68">
        <f>G11*D11</f>
        <v>0</v>
      </c>
      <c r="I11" s="73"/>
      <c r="J11" s="24"/>
      <c r="K11" s="78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1:30" s="33" customFormat="1" ht="12.75">
      <c r="A12" s="36" t="s">
        <v>17</v>
      </c>
      <c r="B12" s="27"/>
      <c r="C12" s="44" t="s">
        <v>18</v>
      </c>
      <c r="D12" s="33">
        <v>8</v>
      </c>
      <c r="E12" s="30"/>
      <c r="F12" s="30"/>
      <c r="G12" s="31">
        <f>E12+F12</f>
        <v>0</v>
      </c>
      <c r="H12" s="69">
        <f>G12*D12</f>
        <v>0</v>
      </c>
      <c r="I12" s="74"/>
      <c r="J12" s="24"/>
      <c r="K12" s="78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30" s="35" customFormat="1" ht="14.25" thickBot="1">
      <c r="A13" s="93" t="s">
        <v>19</v>
      </c>
      <c r="B13" s="94"/>
      <c r="C13" s="94"/>
      <c r="D13" s="94"/>
      <c r="E13" s="94"/>
      <c r="F13" s="94"/>
      <c r="G13" s="94"/>
      <c r="H13" s="70">
        <f>SUM(H11:H12)</f>
        <v>0</v>
      </c>
      <c r="I13" s="81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0" s="19" customFormat="1" ht="15.75">
      <c r="A14" s="90" t="s">
        <v>20</v>
      </c>
      <c r="B14" s="91"/>
      <c r="C14" s="91"/>
      <c r="D14" s="91"/>
      <c r="E14" s="91"/>
      <c r="F14" s="91"/>
      <c r="G14" s="91"/>
      <c r="H14" s="91"/>
      <c r="I14" s="92"/>
    </row>
    <row r="15" spans="1:30" s="33" customFormat="1" ht="12.75">
      <c r="A15" s="26" t="s">
        <v>21</v>
      </c>
      <c r="B15" s="27"/>
      <c r="C15" s="28" t="s">
        <v>22</v>
      </c>
      <c r="D15" s="29">
        <v>2</v>
      </c>
      <c r="E15" s="30"/>
      <c r="F15" s="30"/>
      <c r="G15" s="31">
        <f>E15+F15</f>
        <v>0</v>
      </c>
      <c r="H15" s="69">
        <f>G15*D15</f>
        <v>0</v>
      </c>
      <c r="I15" s="74"/>
      <c r="J15" s="24"/>
      <c r="K15" s="78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s="33" customFormat="1" ht="12.75">
      <c r="A16" s="26" t="s">
        <v>23</v>
      </c>
      <c r="B16" s="27"/>
      <c r="C16" s="28" t="s">
        <v>24</v>
      </c>
      <c r="D16" s="29">
        <v>2</v>
      </c>
      <c r="E16" s="30"/>
      <c r="F16" s="30"/>
      <c r="G16" s="31">
        <f>E16+F16</f>
        <v>0</v>
      </c>
      <c r="H16" s="69">
        <f>G16*D16</f>
        <v>0</v>
      </c>
      <c r="I16" s="74"/>
      <c r="J16" s="24"/>
      <c r="K16" s="78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s="33" customFormat="1" ht="12.75">
      <c r="A17" s="26" t="s">
        <v>25</v>
      </c>
      <c r="B17" s="27"/>
      <c r="C17" s="28" t="s">
        <v>26</v>
      </c>
      <c r="D17" s="29">
        <v>1</v>
      </c>
      <c r="E17" s="30"/>
      <c r="F17" s="30"/>
      <c r="G17" s="31">
        <f>E17+F17</f>
        <v>0</v>
      </c>
      <c r="H17" s="69">
        <f>G17*D17</f>
        <v>0</v>
      </c>
      <c r="I17" s="74"/>
      <c r="J17" s="24"/>
      <c r="K17" s="78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s="33" customFormat="1" ht="12.75">
      <c r="A18" s="26" t="s">
        <v>27</v>
      </c>
      <c r="B18" s="27"/>
      <c r="C18" s="28" t="s">
        <v>28</v>
      </c>
      <c r="D18" s="29">
        <v>4</v>
      </c>
      <c r="E18" s="30"/>
      <c r="F18" s="30"/>
      <c r="G18" s="31">
        <f>E18+F18</f>
        <v>0</v>
      </c>
      <c r="H18" s="69">
        <f>G18*D18</f>
        <v>0</v>
      </c>
      <c r="I18" s="74"/>
      <c r="J18" s="24"/>
      <c r="K18" s="78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s="33" customFormat="1" ht="12.75">
      <c r="A19" s="26" t="s">
        <v>29</v>
      </c>
      <c r="B19" s="27"/>
      <c r="C19" s="28" t="s">
        <v>30</v>
      </c>
      <c r="D19" s="29">
        <v>8</v>
      </c>
      <c r="E19" s="30"/>
      <c r="F19" s="30"/>
      <c r="G19" s="31">
        <f>E19+F19</f>
        <v>0</v>
      </c>
      <c r="H19" s="69">
        <f>G19*D19</f>
        <v>0</v>
      </c>
      <c r="I19" s="74"/>
      <c r="J19" s="24"/>
      <c r="K19" s="78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s="35" customFormat="1" ht="14.25" thickBot="1">
      <c r="A20" s="93" t="s">
        <v>31</v>
      </c>
      <c r="B20" s="94"/>
      <c r="C20" s="94"/>
      <c r="D20" s="94"/>
      <c r="E20" s="94"/>
      <c r="F20" s="94"/>
      <c r="G20" s="94"/>
      <c r="H20" s="70">
        <f>SUM(H15:H19)</f>
        <v>0</v>
      </c>
      <c r="I20" s="81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 s="19" customFormat="1" ht="15.75">
      <c r="A21" s="90" t="s">
        <v>32</v>
      </c>
      <c r="B21" s="91"/>
      <c r="C21" s="91"/>
      <c r="D21" s="91"/>
      <c r="E21" s="91"/>
      <c r="F21" s="91"/>
      <c r="G21" s="91"/>
      <c r="H21" s="91"/>
      <c r="I21" s="92"/>
    </row>
    <row r="22" spans="1:30" s="33" customFormat="1" ht="12.75">
      <c r="A22" s="26" t="s">
        <v>33</v>
      </c>
      <c r="B22" s="27"/>
      <c r="C22" s="28" t="s">
        <v>34</v>
      </c>
      <c r="D22" s="29">
        <v>56</v>
      </c>
      <c r="E22" s="30"/>
      <c r="F22" s="30"/>
      <c r="G22" s="31">
        <f t="shared" ref="G22:G23" si="0">E22+F22</f>
        <v>0</v>
      </c>
      <c r="H22" s="69">
        <f t="shared" ref="H22:H23" si="1">G22*D22</f>
        <v>0</v>
      </c>
      <c r="I22" s="74"/>
      <c r="J22" s="24"/>
      <c r="K22" s="78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33" customFormat="1" ht="12.75">
      <c r="A23" s="26" t="s">
        <v>35</v>
      </c>
      <c r="B23" s="27"/>
      <c r="C23" s="28" t="s">
        <v>36</v>
      </c>
      <c r="D23" s="29">
        <v>16</v>
      </c>
      <c r="E23" s="30"/>
      <c r="F23" s="30"/>
      <c r="G23" s="31">
        <f t="shared" si="0"/>
        <v>0</v>
      </c>
      <c r="H23" s="69">
        <f t="shared" si="1"/>
        <v>0</v>
      </c>
      <c r="I23" s="74"/>
      <c r="J23" s="24"/>
      <c r="K23" s="78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s="35" customFormat="1" ht="14.25" thickBot="1">
      <c r="A24" s="93" t="s">
        <v>37</v>
      </c>
      <c r="B24" s="94"/>
      <c r="C24" s="94"/>
      <c r="D24" s="94"/>
      <c r="E24" s="94"/>
      <c r="F24" s="94"/>
      <c r="G24" s="94"/>
      <c r="H24" s="70">
        <f>SUM(H22:H23)</f>
        <v>0</v>
      </c>
      <c r="I24" s="81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1:30" s="19" customFormat="1" ht="15.75">
      <c r="A25" s="90" t="s">
        <v>38</v>
      </c>
      <c r="B25" s="91"/>
      <c r="C25" s="91"/>
      <c r="D25" s="91"/>
      <c r="E25" s="91"/>
      <c r="F25" s="91"/>
      <c r="G25" s="91"/>
      <c r="H25" s="91"/>
      <c r="I25" s="92"/>
    </row>
    <row r="26" spans="1:30" s="33" customFormat="1" ht="12.75">
      <c r="A26" s="26" t="s">
        <v>39</v>
      </c>
      <c r="B26" s="27"/>
      <c r="C26" s="28" t="s">
        <v>40</v>
      </c>
      <c r="D26" s="29">
        <v>141</v>
      </c>
      <c r="E26" s="30"/>
      <c r="F26" s="30"/>
      <c r="G26" s="31">
        <f t="shared" ref="G26:G35" si="2">E26+F26</f>
        <v>0</v>
      </c>
      <c r="H26" s="69">
        <f t="shared" ref="H26:H34" si="3">G26*D26</f>
        <v>0</v>
      </c>
      <c r="I26" s="74"/>
      <c r="J26" s="24"/>
      <c r="K26" s="78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s="33" customFormat="1" ht="12.75">
      <c r="A27" s="82" t="s">
        <v>41</v>
      </c>
      <c r="B27" s="83"/>
      <c r="C27" s="84" t="s">
        <v>42</v>
      </c>
      <c r="D27" s="85">
        <v>24</v>
      </c>
      <c r="E27" s="86"/>
      <c r="F27" s="86"/>
      <c r="G27" s="87">
        <f t="shared" si="2"/>
        <v>0</v>
      </c>
      <c r="H27" s="88">
        <f t="shared" si="3"/>
        <v>0</v>
      </c>
      <c r="I27" s="75"/>
      <c r="J27" s="24"/>
      <c r="K27" s="78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25" customFormat="1" ht="12.75">
      <c r="A28" s="37" t="s">
        <v>43</v>
      </c>
      <c r="B28" s="27"/>
      <c r="C28" s="28" t="s">
        <v>44</v>
      </c>
      <c r="D28" s="29">
        <v>8</v>
      </c>
      <c r="E28" s="30"/>
      <c r="F28" s="30"/>
      <c r="G28" s="31">
        <f t="shared" si="2"/>
        <v>0</v>
      </c>
      <c r="H28" s="69">
        <f t="shared" si="3"/>
        <v>0</v>
      </c>
      <c r="I28" s="74"/>
      <c r="J28" s="24"/>
      <c r="K28" s="78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3" customFormat="1" ht="12.75">
      <c r="A29" s="37" t="s">
        <v>45</v>
      </c>
      <c r="B29" s="27"/>
      <c r="C29" s="28" t="s">
        <v>46</v>
      </c>
      <c r="D29" s="29">
        <v>34</v>
      </c>
      <c r="E29" s="30"/>
      <c r="F29" s="30"/>
      <c r="G29" s="31">
        <f t="shared" si="2"/>
        <v>0</v>
      </c>
      <c r="H29" s="69">
        <f t="shared" si="3"/>
        <v>0</v>
      </c>
      <c r="I29" s="74"/>
      <c r="J29" s="24"/>
      <c r="K29" s="78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3" customFormat="1" ht="12.75">
      <c r="A30" s="37" t="s">
        <v>47</v>
      </c>
      <c r="B30" s="27"/>
      <c r="C30" s="28" t="s">
        <v>42</v>
      </c>
      <c r="D30" s="29">
        <v>150</v>
      </c>
      <c r="E30" s="30"/>
      <c r="F30" s="30"/>
      <c r="G30" s="31">
        <f t="shared" si="2"/>
        <v>0</v>
      </c>
      <c r="H30" s="69">
        <f t="shared" si="3"/>
        <v>0</v>
      </c>
      <c r="I30" s="74"/>
      <c r="J30" s="24"/>
      <c r="K30" s="78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3" customFormat="1" ht="12.75">
      <c r="A31" s="37" t="s">
        <v>48</v>
      </c>
      <c r="B31" s="27"/>
      <c r="C31" s="28" t="s">
        <v>49</v>
      </c>
      <c r="D31" s="29">
        <v>34</v>
      </c>
      <c r="E31" s="30"/>
      <c r="F31" s="30"/>
      <c r="G31" s="31">
        <f t="shared" si="2"/>
        <v>0</v>
      </c>
      <c r="H31" s="69">
        <f t="shared" si="3"/>
        <v>0</v>
      </c>
      <c r="I31" s="74"/>
      <c r="J31" s="24"/>
      <c r="K31" s="78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3" customFormat="1" ht="12.75">
      <c r="A32" s="37" t="s">
        <v>50</v>
      </c>
      <c r="B32" s="27"/>
      <c r="C32" s="28" t="s">
        <v>51</v>
      </c>
      <c r="D32" s="29">
        <v>27</v>
      </c>
      <c r="E32" s="30"/>
      <c r="F32" s="30"/>
      <c r="G32" s="31">
        <f t="shared" si="2"/>
        <v>0</v>
      </c>
      <c r="H32" s="69">
        <f t="shared" si="3"/>
        <v>0</v>
      </c>
      <c r="I32" s="74"/>
      <c r="J32" s="24"/>
      <c r="K32" s="78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3" customFormat="1" ht="12.75">
      <c r="A33" s="37" t="s">
        <v>52</v>
      </c>
      <c r="B33" s="27"/>
      <c r="C33" s="28" t="s">
        <v>53</v>
      </c>
      <c r="D33" s="29">
        <v>98</v>
      </c>
      <c r="E33" s="30"/>
      <c r="F33" s="30"/>
      <c r="G33" s="31">
        <f t="shared" si="2"/>
        <v>0</v>
      </c>
      <c r="H33" s="69">
        <f t="shared" si="3"/>
        <v>0</v>
      </c>
      <c r="I33" s="74"/>
      <c r="J33" s="24"/>
      <c r="K33" s="78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3" customFormat="1" ht="12.75">
      <c r="A34" s="37" t="s">
        <v>54</v>
      </c>
      <c r="B34" s="27"/>
      <c r="C34" s="28" t="s">
        <v>55</v>
      </c>
      <c r="D34" s="29">
        <v>79</v>
      </c>
      <c r="E34" s="30"/>
      <c r="F34" s="30"/>
      <c r="G34" s="31">
        <f t="shared" si="2"/>
        <v>0</v>
      </c>
      <c r="H34" s="69">
        <f t="shared" si="3"/>
        <v>0</v>
      </c>
      <c r="I34" s="74"/>
      <c r="J34" s="24"/>
      <c r="K34" s="78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3" customFormat="1" ht="12.75">
      <c r="A35" s="37" t="s">
        <v>56</v>
      </c>
      <c r="B35" s="27"/>
      <c r="C35" s="28" t="s">
        <v>57</v>
      </c>
      <c r="D35" s="29">
        <v>21</v>
      </c>
      <c r="E35" s="30"/>
      <c r="F35" s="30"/>
      <c r="G35" s="31">
        <f t="shared" si="2"/>
        <v>0</v>
      </c>
      <c r="H35" s="69">
        <f t="shared" ref="H35" si="4">G35*D35</f>
        <v>0</v>
      </c>
      <c r="I35" s="74"/>
      <c r="J35" s="24"/>
      <c r="K35" s="78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3" customFormat="1" ht="12.75">
      <c r="A36" s="37" t="s">
        <v>58</v>
      </c>
      <c r="B36" s="27"/>
      <c r="C36" s="28" t="s">
        <v>59</v>
      </c>
      <c r="D36" s="29">
        <v>24</v>
      </c>
      <c r="E36" s="30"/>
      <c r="F36" s="30"/>
      <c r="G36" s="31">
        <f t="shared" ref="G36:G37" si="5">E36+F36</f>
        <v>0</v>
      </c>
      <c r="H36" s="69">
        <f t="shared" ref="H36:H37" si="6">G36*D36</f>
        <v>0</v>
      </c>
      <c r="I36" s="74"/>
      <c r="J36" s="24"/>
      <c r="K36" s="78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3" customFormat="1" ht="12.75">
      <c r="A37" s="37" t="s">
        <v>60</v>
      </c>
      <c r="B37" s="27"/>
      <c r="C37" s="28" t="s">
        <v>61</v>
      </c>
      <c r="D37" s="29">
        <v>160</v>
      </c>
      <c r="E37" s="30"/>
      <c r="F37" s="30"/>
      <c r="G37" s="31">
        <f t="shared" si="5"/>
        <v>0</v>
      </c>
      <c r="H37" s="69">
        <f t="shared" si="6"/>
        <v>0</v>
      </c>
      <c r="I37" s="74"/>
      <c r="J37" s="24"/>
      <c r="K37" s="78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3" customFormat="1" ht="12.75">
      <c r="A38" s="37" t="s">
        <v>62</v>
      </c>
      <c r="B38" s="27"/>
      <c r="C38" s="28" t="s">
        <v>63</v>
      </c>
      <c r="D38" s="29">
        <v>15</v>
      </c>
      <c r="E38" s="30"/>
      <c r="F38" s="30"/>
      <c r="G38" s="31">
        <f t="shared" ref="G38" si="7">E38+F38</f>
        <v>0</v>
      </c>
      <c r="H38" s="69">
        <f t="shared" ref="H38" si="8">G38*D38</f>
        <v>0</v>
      </c>
      <c r="I38" s="74"/>
      <c r="J38" s="24"/>
      <c r="K38" s="78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3" customFormat="1" ht="12.75">
      <c r="A39" s="37" t="s">
        <v>64</v>
      </c>
      <c r="B39" s="27"/>
      <c r="C39" s="28" t="s">
        <v>65</v>
      </c>
      <c r="D39" s="29">
        <v>10</v>
      </c>
      <c r="E39" s="30"/>
      <c r="F39" s="30"/>
      <c r="G39" s="31">
        <f t="shared" ref="G39:G41" si="9">E39+F39</f>
        <v>0</v>
      </c>
      <c r="H39" s="69">
        <f t="shared" ref="H39:H41" si="10">G39*D39</f>
        <v>0</v>
      </c>
      <c r="I39" s="74"/>
      <c r="J39" s="24"/>
      <c r="K39" s="78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3" customFormat="1" ht="12.75">
      <c r="A40" s="37" t="s">
        <v>66</v>
      </c>
      <c r="B40" s="27"/>
      <c r="C40" s="28" t="s">
        <v>67</v>
      </c>
      <c r="D40" s="29">
        <v>1</v>
      </c>
      <c r="E40" s="30"/>
      <c r="F40" s="30"/>
      <c r="G40" s="31">
        <f t="shared" si="9"/>
        <v>0</v>
      </c>
      <c r="H40" s="69">
        <f t="shared" si="10"/>
        <v>0</v>
      </c>
      <c r="I40" s="74"/>
      <c r="J40" s="24"/>
      <c r="K40" s="78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3" customFormat="1" ht="12.75">
      <c r="A41" s="37" t="s">
        <v>68</v>
      </c>
      <c r="B41" s="27"/>
      <c r="C41" s="28" t="s">
        <v>69</v>
      </c>
      <c r="D41" s="29">
        <v>27</v>
      </c>
      <c r="E41" s="30"/>
      <c r="F41" s="30"/>
      <c r="G41" s="31">
        <f t="shared" si="9"/>
        <v>0</v>
      </c>
      <c r="H41" s="69">
        <f t="shared" si="10"/>
        <v>0</v>
      </c>
      <c r="I41" s="74"/>
      <c r="J41" s="24"/>
      <c r="K41" s="78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3" customFormat="1" ht="12.75">
      <c r="A42" s="37" t="s">
        <v>68</v>
      </c>
      <c r="B42" s="27"/>
      <c r="C42" s="28" t="s">
        <v>70</v>
      </c>
      <c r="D42" s="29">
        <v>3</v>
      </c>
      <c r="E42" s="30"/>
      <c r="F42" s="30"/>
      <c r="G42" s="31">
        <f t="shared" ref="G42" si="11">E42+F42</f>
        <v>0</v>
      </c>
      <c r="H42" s="69">
        <f t="shared" ref="H42" si="12">G42*D42</f>
        <v>0</v>
      </c>
      <c r="I42" s="74"/>
      <c r="J42" s="24"/>
      <c r="K42" s="78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5" customFormat="1" ht="14.25" thickBot="1">
      <c r="A43" s="93" t="s">
        <v>71</v>
      </c>
      <c r="B43" s="94"/>
      <c r="C43" s="94"/>
      <c r="D43" s="94"/>
      <c r="E43" s="94"/>
      <c r="F43" s="94"/>
      <c r="G43" s="94"/>
      <c r="H43" s="70">
        <f>SUM(H26:H42)</f>
        <v>0</v>
      </c>
      <c r="I43" s="81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</row>
    <row r="44" spans="1:30" s="19" customFormat="1" ht="15.75">
      <c r="A44" s="90" t="s">
        <v>72</v>
      </c>
      <c r="B44" s="91"/>
      <c r="C44" s="91"/>
      <c r="D44" s="91"/>
      <c r="E44" s="91"/>
      <c r="F44" s="91"/>
      <c r="G44" s="91"/>
      <c r="H44" s="91"/>
      <c r="I44" s="92"/>
    </row>
    <row r="45" spans="1:30" s="33" customFormat="1" ht="12.75">
      <c r="A45" s="37" t="s">
        <v>73</v>
      </c>
      <c r="B45" s="27"/>
      <c r="C45" s="28" t="s">
        <v>74</v>
      </c>
      <c r="D45" s="29">
        <v>2</v>
      </c>
      <c r="E45" s="30"/>
      <c r="F45" s="30"/>
      <c r="G45" s="31">
        <f t="shared" ref="G45:G48" si="13">E45+F45</f>
        <v>0</v>
      </c>
      <c r="H45" s="69">
        <f t="shared" ref="H45:H48" si="14">G45*D45</f>
        <v>0</v>
      </c>
      <c r="I45" s="74"/>
      <c r="J45" s="24"/>
      <c r="K45" s="78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3" customFormat="1" ht="12.75">
      <c r="A46" s="37" t="s">
        <v>75</v>
      </c>
      <c r="B46" s="27"/>
      <c r="C46" s="28" t="s">
        <v>76</v>
      </c>
      <c r="D46" s="29">
        <v>1</v>
      </c>
      <c r="E46" s="30"/>
      <c r="F46" s="30"/>
      <c r="G46" s="31">
        <f t="shared" si="13"/>
        <v>0</v>
      </c>
      <c r="H46" s="69">
        <f t="shared" si="14"/>
        <v>0</v>
      </c>
      <c r="I46" s="74"/>
      <c r="J46" s="24"/>
      <c r="K46" s="78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3" customFormat="1" ht="12.75">
      <c r="A47" s="37" t="s">
        <v>77</v>
      </c>
      <c r="B47" s="27"/>
      <c r="C47" s="28" t="s">
        <v>78</v>
      </c>
      <c r="D47" s="29">
        <v>1</v>
      </c>
      <c r="E47" s="30"/>
      <c r="F47" s="30"/>
      <c r="G47" s="31">
        <f t="shared" si="13"/>
        <v>0</v>
      </c>
      <c r="H47" s="69">
        <f t="shared" si="14"/>
        <v>0</v>
      </c>
      <c r="I47" s="74"/>
      <c r="J47" s="24"/>
      <c r="K47" s="78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25" customFormat="1" ht="12.75">
      <c r="A48" s="37" t="s">
        <v>79</v>
      </c>
      <c r="B48" s="27"/>
      <c r="C48" s="28" t="s">
        <v>80</v>
      </c>
      <c r="D48" s="29">
        <v>11</v>
      </c>
      <c r="E48" s="30"/>
      <c r="F48" s="30"/>
      <c r="G48" s="31">
        <f t="shared" si="13"/>
        <v>0</v>
      </c>
      <c r="H48" s="69">
        <f t="shared" si="14"/>
        <v>0</v>
      </c>
      <c r="I48" s="74"/>
      <c r="J48" s="24"/>
      <c r="K48" s="78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25" customFormat="1" ht="12.75">
      <c r="A49" s="37" t="s">
        <v>81</v>
      </c>
      <c r="B49" s="38"/>
      <c r="C49" s="28" t="s">
        <v>82</v>
      </c>
      <c r="D49" s="39">
        <v>89</v>
      </c>
      <c r="E49" s="40"/>
      <c r="F49" s="40"/>
      <c r="G49" s="41">
        <f t="shared" ref="G49:G71" si="15">E49+F49</f>
        <v>0</v>
      </c>
      <c r="H49" s="71">
        <f t="shared" ref="H49:H71" si="16">G49*D49</f>
        <v>0</v>
      </c>
      <c r="I49" s="89"/>
      <c r="J49" s="24"/>
      <c r="K49" s="78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3" customFormat="1" ht="12.75">
      <c r="A50" s="37" t="s">
        <v>83</v>
      </c>
      <c r="B50" s="27"/>
      <c r="C50" s="28" t="s">
        <v>82</v>
      </c>
      <c r="D50" s="29">
        <v>1</v>
      </c>
      <c r="E50" s="30"/>
      <c r="F50" s="30"/>
      <c r="G50" s="31">
        <f t="shared" si="15"/>
        <v>0</v>
      </c>
      <c r="H50" s="69">
        <f t="shared" si="16"/>
        <v>0</v>
      </c>
      <c r="I50" s="74"/>
      <c r="J50" s="24"/>
      <c r="K50" s="78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3" customFormat="1" ht="12.75">
      <c r="A51" s="37" t="s">
        <v>84</v>
      </c>
      <c r="B51" s="27"/>
      <c r="C51" s="28" t="s">
        <v>82</v>
      </c>
      <c r="D51" s="29">
        <v>2</v>
      </c>
      <c r="E51" s="30"/>
      <c r="F51" s="30"/>
      <c r="G51" s="31">
        <f t="shared" si="15"/>
        <v>0</v>
      </c>
      <c r="H51" s="69">
        <f t="shared" si="16"/>
        <v>0</v>
      </c>
      <c r="I51" s="74"/>
      <c r="J51" s="24"/>
      <c r="K51" s="78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3" customFormat="1" ht="12.75">
      <c r="A52" s="37" t="s">
        <v>85</v>
      </c>
      <c r="B52" s="27"/>
      <c r="C52" s="28" t="s">
        <v>82</v>
      </c>
      <c r="D52" s="29">
        <v>3</v>
      </c>
      <c r="E52" s="30"/>
      <c r="F52" s="30"/>
      <c r="G52" s="31">
        <f t="shared" si="15"/>
        <v>0</v>
      </c>
      <c r="H52" s="69">
        <f t="shared" si="16"/>
        <v>0</v>
      </c>
      <c r="I52" s="74"/>
      <c r="J52" s="24"/>
      <c r="K52" s="78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3" customFormat="1" ht="12.75">
      <c r="A53" s="37" t="s">
        <v>86</v>
      </c>
      <c r="B53" s="27"/>
      <c r="C53" s="28" t="s">
        <v>87</v>
      </c>
      <c r="D53" s="29">
        <v>1</v>
      </c>
      <c r="E53" s="30"/>
      <c r="F53" s="30"/>
      <c r="G53" s="31">
        <f t="shared" si="15"/>
        <v>0</v>
      </c>
      <c r="H53" s="69">
        <f t="shared" si="16"/>
        <v>0</v>
      </c>
      <c r="I53" s="74"/>
      <c r="J53" s="24"/>
      <c r="K53" s="78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3" customFormat="1" ht="12.75">
      <c r="A54" s="37" t="s">
        <v>88</v>
      </c>
      <c r="B54" s="27"/>
      <c r="C54" s="28" t="s">
        <v>82</v>
      </c>
      <c r="D54" s="29">
        <v>1</v>
      </c>
      <c r="E54" s="30"/>
      <c r="F54" s="30"/>
      <c r="G54" s="31">
        <f t="shared" si="15"/>
        <v>0</v>
      </c>
      <c r="H54" s="69">
        <f t="shared" si="16"/>
        <v>0</v>
      </c>
      <c r="I54" s="74"/>
      <c r="J54" s="24"/>
      <c r="K54" s="78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3" customFormat="1" ht="12.75">
      <c r="A55" s="37" t="s">
        <v>89</v>
      </c>
      <c r="B55" s="27"/>
      <c r="C55" s="28" t="s">
        <v>90</v>
      </c>
      <c r="D55" s="29">
        <v>1</v>
      </c>
      <c r="E55" s="30"/>
      <c r="F55" s="30"/>
      <c r="G55" s="31">
        <f t="shared" si="15"/>
        <v>0</v>
      </c>
      <c r="H55" s="69">
        <f t="shared" si="16"/>
        <v>0</v>
      </c>
      <c r="I55" s="74"/>
      <c r="J55" s="24"/>
      <c r="K55" s="78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3" customFormat="1" ht="12.75">
      <c r="A56" s="37" t="s">
        <v>91</v>
      </c>
      <c r="B56" s="27"/>
      <c r="C56" s="28" t="s">
        <v>90</v>
      </c>
      <c r="D56" s="29">
        <v>1</v>
      </c>
      <c r="E56" s="30"/>
      <c r="F56" s="30"/>
      <c r="G56" s="31">
        <f t="shared" ref="G56:G60" si="17">E56+F56</f>
        <v>0</v>
      </c>
      <c r="H56" s="69">
        <f t="shared" ref="H56:H60" si="18">G56*D56</f>
        <v>0</v>
      </c>
      <c r="I56" s="74"/>
      <c r="J56" s="24"/>
      <c r="K56" s="78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3" customFormat="1" ht="12.75">
      <c r="A57" s="37" t="s">
        <v>92</v>
      </c>
      <c r="B57" s="27"/>
      <c r="C57" s="28" t="s">
        <v>93</v>
      </c>
      <c r="D57" s="29">
        <v>3</v>
      </c>
      <c r="E57" s="30"/>
      <c r="F57" s="30"/>
      <c r="G57" s="31">
        <f t="shared" si="17"/>
        <v>0</v>
      </c>
      <c r="H57" s="69">
        <f t="shared" si="18"/>
        <v>0</v>
      </c>
      <c r="I57" s="74"/>
      <c r="J57" s="24"/>
      <c r="K57" s="78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3" customFormat="1" ht="12.75">
      <c r="A58" s="37" t="s">
        <v>94</v>
      </c>
      <c r="B58" s="27"/>
      <c r="C58" s="28" t="s">
        <v>93</v>
      </c>
      <c r="D58" s="29">
        <v>1</v>
      </c>
      <c r="E58" s="30"/>
      <c r="F58" s="30"/>
      <c r="G58" s="31">
        <f t="shared" si="17"/>
        <v>0</v>
      </c>
      <c r="H58" s="69">
        <f t="shared" si="18"/>
        <v>0</v>
      </c>
      <c r="I58" s="74"/>
      <c r="J58" s="24"/>
      <c r="K58" s="78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3" customFormat="1" ht="12.75">
      <c r="A59" s="37" t="s">
        <v>95</v>
      </c>
      <c r="B59" s="27"/>
      <c r="C59" s="28" t="s">
        <v>93</v>
      </c>
      <c r="D59" s="29">
        <v>2</v>
      </c>
      <c r="E59" s="30"/>
      <c r="F59" s="30"/>
      <c r="G59" s="31">
        <f t="shared" si="17"/>
        <v>0</v>
      </c>
      <c r="H59" s="69">
        <f t="shared" si="18"/>
        <v>0</v>
      </c>
      <c r="I59" s="74"/>
      <c r="J59" s="24"/>
      <c r="K59" s="78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3" customFormat="1" ht="12.75">
      <c r="A60" s="37" t="s">
        <v>96</v>
      </c>
      <c r="B60" s="27"/>
      <c r="C60" s="28" t="s">
        <v>93</v>
      </c>
      <c r="D60" s="29">
        <v>3</v>
      </c>
      <c r="E60" s="30"/>
      <c r="F60" s="30"/>
      <c r="G60" s="31">
        <f t="shared" si="17"/>
        <v>0</v>
      </c>
      <c r="H60" s="69">
        <f t="shared" si="18"/>
        <v>0</v>
      </c>
      <c r="I60" s="74"/>
      <c r="J60" s="24"/>
      <c r="K60" s="78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3" customFormat="1" ht="12.75">
      <c r="A61" s="37" t="s">
        <v>97</v>
      </c>
      <c r="B61" s="27"/>
      <c r="C61" s="28" t="s">
        <v>98</v>
      </c>
      <c r="D61" s="29">
        <v>119</v>
      </c>
      <c r="E61" s="30"/>
      <c r="F61" s="30"/>
      <c r="G61" s="31">
        <f t="shared" si="15"/>
        <v>0</v>
      </c>
      <c r="H61" s="69">
        <f t="shared" si="16"/>
        <v>0</v>
      </c>
      <c r="I61" s="74"/>
      <c r="J61" s="24"/>
      <c r="K61" s="78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5" customFormat="1" ht="14.25" thickBot="1">
      <c r="A62" s="93" t="s">
        <v>99</v>
      </c>
      <c r="B62" s="94"/>
      <c r="C62" s="94"/>
      <c r="D62" s="94"/>
      <c r="E62" s="94"/>
      <c r="F62" s="94"/>
      <c r="G62" s="94"/>
      <c r="H62" s="70">
        <f>SUM(H45:H61)</f>
        <v>0</v>
      </c>
      <c r="I62" s="81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</row>
    <row r="63" spans="1:30" s="19" customFormat="1" ht="15.75">
      <c r="A63" s="90" t="s">
        <v>100</v>
      </c>
      <c r="B63" s="91"/>
      <c r="C63" s="91"/>
      <c r="D63" s="91"/>
      <c r="E63" s="91"/>
      <c r="F63" s="91"/>
      <c r="G63" s="91"/>
      <c r="H63" s="91"/>
      <c r="I63" s="92"/>
    </row>
    <row r="64" spans="1:30" s="33" customFormat="1" ht="12.75">
      <c r="A64" s="37" t="s">
        <v>101</v>
      </c>
      <c r="B64" s="27"/>
      <c r="C64" s="28" t="s">
        <v>102</v>
      </c>
      <c r="D64" s="29">
        <v>8</v>
      </c>
      <c r="E64" s="30"/>
      <c r="F64" s="30"/>
      <c r="G64" s="31">
        <f t="shared" si="15"/>
        <v>0</v>
      </c>
      <c r="H64" s="69">
        <f t="shared" si="16"/>
        <v>0</v>
      </c>
      <c r="I64" s="74"/>
      <c r="J64" s="24"/>
      <c r="K64" s="78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3" customFormat="1" ht="12.75">
      <c r="A65" s="37" t="s">
        <v>103</v>
      </c>
      <c r="B65" s="27"/>
      <c r="C65" s="28" t="s">
        <v>102</v>
      </c>
      <c r="D65" s="29">
        <v>7</v>
      </c>
      <c r="E65" s="30"/>
      <c r="F65" s="30"/>
      <c r="G65" s="31">
        <f t="shared" si="15"/>
        <v>0</v>
      </c>
      <c r="H65" s="69">
        <f t="shared" si="16"/>
        <v>0</v>
      </c>
      <c r="I65" s="74"/>
      <c r="J65" s="24"/>
      <c r="K65" s="78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3" customFormat="1" ht="12.75">
      <c r="A66" s="37" t="s">
        <v>104</v>
      </c>
      <c r="B66" s="27"/>
      <c r="C66" s="28" t="s">
        <v>102</v>
      </c>
      <c r="D66" s="29">
        <v>2</v>
      </c>
      <c r="E66" s="30"/>
      <c r="F66" s="30"/>
      <c r="G66" s="31">
        <f t="shared" si="15"/>
        <v>0</v>
      </c>
      <c r="H66" s="69">
        <f t="shared" si="16"/>
        <v>0</v>
      </c>
      <c r="I66" s="74"/>
      <c r="J66" s="24"/>
      <c r="K66" s="78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3" customFormat="1" ht="12.75">
      <c r="A67" s="37" t="s">
        <v>105</v>
      </c>
      <c r="B67" s="27"/>
      <c r="C67" s="28" t="s">
        <v>106</v>
      </c>
      <c r="D67" s="29">
        <v>1</v>
      </c>
      <c r="E67" s="30"/>
      <c r="F67" s="30"/>
      <c r="G67" s="31">
        <f t="shared" si="15"/>
        <v>0</v>
      </c>
      <c r="H67" s="69">
        <f t="shared" si="16"/>
        <v>0</v>
      </c>
      <c r="I67" s="74"/>
      <c r="J67" s="24"/>
      <c r="K67" s="78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3" customFormat="1" ht="12.75">
      <c r="A68" s="37" t="s">
        <v>107</v>
      </c>
      <c r="B68" s="27"/>
      <c r="C68" s="28" t="s">
        <v>102</v>
      </c>
      <c r="D68" s="29">
        <v>5</v>
      </c>
      <c r="E68" s="30"/>
      <c r="F68" s="30"/>
      <c r="G68" s="31">
        <f t="shared" si="15"/>
        <v>0</v>
      </c>
      <c r="H68" s="69">
        <f t="shared" si="16"/>
        <v>0</v>
      </c>
      <c r="I68" s="74"/>
      <c r="J68" s="24"/>
      <c r="K68" s="78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3" customFormat="1" ht="12.75">
      <c r="A69" s="37" t="s">
        <v>108</v>
      </c>
      <c r="B69" s="27"/>
      <c r="C69" s="28" t="s">
        <v>109</v>
      </c>
      <c r="D69" s="29">
        <v>3</v>
      </c>
      <c r="E69" s="30"/>
      <c r="F69" s="30"/>
      <c r="G69" s="31">
        <f t="shared" si="15"/>
        <v>0</v>
      </c>
      <c r="H69" s="69">
        <f t="shared" si="16"/>
        <v>0</v>
      </c>
      <c r="I69" s="74"/>
      <c r="J69" s="24"/>
      <c r="K69" s="78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3" customFormat="1" ht="12.75">
      <c r="A70" s="37" t="s">
        <v>110</v>
      </c>
      <c r="B70" s="27"/>
      <c r="C70" s="28" t="s">
        <v>102</v>
      </c>
      <c r="D70" s="29">
        <v>15</v>
      </c>
      <c r="E70" s="30"/>
      <c r="F70" s="30"/>
      <c r="G70" s="31">
        <f t="shared" si="15"/>
        <v>0</v>
      </c>
      <c r="H70" s="69">
        <f t="shared" si="16"/>
        <v>0</v>
      </c>
      <c r="I70" s="74"/>
      <c r="J70" s="24"/>
      <c r="K70" s="78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3" customFormat="1" ht="12.75">
      <c r="A71" s="37" t="s">
        <v>111</v>
      </c>
      <c r="B71" s="27"/>
      <c r="C71" s="28" t="s">
        <v>112</v>
      </c>
      <c r="D71" s="29">
        <v>12</v>
      </c>
      <c r="E71" s="30"/>
      <c r="F71" s="30"/>
      <c r="G71" s="31">
        <f t="shared" si="15"/>
        <v>0</v>
      </c>
      <c r="H71" s="69">
        <f t="shared" si="16"/>
        <v>0</v>
      </c>
      <c r="I71" s="74"/>
      <c r="J71" s="24"/>
      <c r="K71" s="78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5" customFormat="1" ht="14.25" thickBot="1">
      <c r="A72" s="93" t="s">
        <v>113</v>
      </c>
      <c r="B72" s="94"/>
      <c r="C72" s="94"/>
      <c r="D72" s="94"/>
      <c r="E72" s="94"/>
      <c r="F72" s="94"/>
      <c r="G72" s="94"/>
      <c r="H72" s="70">
        <f>SUM(H64:H71)</f>
        <v>0</v>
      </c>
      <c r="I72" s="81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</row>
    <row r="73" spans="1:30" s="19" customFormat="1" ht="15.75">
      <c r="A73" s="90" t="s">
        <v>114</v>
      </c>
      <c r="B73" s="91"/>
      <c r="C73" s="91"/>
      <c r="D73" s="91"/>
      <c r="E73" s="91"/>
      <c r="F73" s="91"/>
      <c r="G73" s="91"/>
      <c r="H73" s="91"/>
      <c r="I73" s="92"/>
    </row>
    <row r="74" spans="1:30" s="33" customFormat="1" ht="12.75">
      <c r="A74" s="37" t="s">
        <v>115</v>
      </c>
      <c r="B74" s="27"/>
      <c r="C74" s="28" t="s">
        <v>116</v>
      </c>
      <c r="D74" s="29">
        <v>16</v>
      </c>
      <c r="E74" s="30"/>
      <c r="F74" s="30"/>
      <c r="G74" s="31">
        <f t="shared" ref="G74:G75" si="19">E74+F74</f>
        <v>0</v>
      </c>
      <c r="H74" s="69">
        <f t="shared" ref="H74:H75" si="20">G74*D74</f>
        <v>0</v>
      </c>
      <c r="I74" s="74"/>
      <c r="J74" s="24"/>
      <c r="K74" s="78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3" customFormat="1" ht="12.75">
      <c r="A75" s="37" t="s">
        <v>117</v>
      </c>
      <c r="B75" s="27"/>
      <c r="C75" s="28" t="s">
        <v>118</v>
      </c>
      <c r="D75" s="29">
        <v>4</v>
      </c>
      <c r="E75" s="30"/>
      <c r="F75" s="30"/>
      <c r="G75" s="31">
        <f t="shared" si="19"/>
        <v>0</v>
      </c>
      <c r="H75" s="69">
        <f t="shared" si="20"/>
        <v>0</v>
      </c>
      <c r="I75" s="74"/>
      <c r="J75" s="24"/>
      <c r="K75" s="78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5" customFormat="1" ht="14.25" thickBot="1">
      <c r="A76" s="93" t="s">
        <v>119</v>
      </c>
      <c r="B76" s="94"/>
      <c r="C76" s="94"/>
      <c r="D76" s="94"/>
      <c r="E76" s="94"/>
      <c r="F76" s="94"/>
      <c r="G76" s="94"/>
      <c r="H76" s="70">
        <f>SUM(H74:H75)</f>
        <v>0</v>
      </c>
      <c r="I76" s="81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</row>
    <row r="77" spans="1:30" s="19" customFormat="1" ht="15.75">
      <c r="A77" s="90" t="s">
        <v>120</v>
      </c>
      <c r="B77" s="91"/>
      <c r="C77" s="91"/>
      <c r="D77" s="91"/>
      <c r="E77" s="91"/>
      <c r="F77" s="91"/>
      <c r="G77" s="91"/>
      <c r="H77" s="91"/>
      <c r="I77" s="92"/>
    </row>
    <row r="78" spans="1:30" s="33" customFormat="1" ht="12.75">
      <c r="A78" s="37" t="s">
        <v>121</v>
      </c>
      <c r="B78" s="27"/>
      <c r="C78" s="28" t="s">
        <v>122</v>
      </c>
      <c r="D78" s="29">
        <v>6</v>
      </c>
      <c r="E78" s="30"/>
      <c r="F78" s="30"/>
      <c r="G78" s="31">
        <f t="shared" ref="G78:G90" si="21">E78+F78</f>
        <v>0</v>
      </c>
      <c r="H78" s="69">
        <f t="shared" ref="H78:H90" si="22">G78*D78</f>
        <v>0</v>
      </c>
      <c r="I78" s="74"/>
      <c r="J78" s="24"/>
      <c r="K78" s="78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3" customFormat="1" ht="12.75">
      <c r="A79" s="37" t="s">
        <v>123</v>
      </c>
      <c r="B79" s="27"/>
      <c r="C79" s="28" t="s">
        <v>124</v>
      </c>
      <c r="D79" s="29">
        <v>7</v>
      </c>
      <c r="E79" s="30"/>
      <c r="F79" s="30"/>
      <c r="G79" s="31">
        <f t="shared" si="21"/>
        <v>0</v>
      </c>
      <c r="H79" s="69">
        <f t="shared" si="22"/>
        <v>0</v>
      </c>
      <c r="I79" s="74"/>
      <c r="J79" s="24"/>
      <c r="K79" s="78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5" customFormat="1" ht="14.25" thickBot="1">
      <c r="A80" s="93" t="s">
        <v>125</v>
      </c>
      <c r="B80" s="94"/>
      <c r="C80" s="94"/>
      <c r="D80" s="94"/>
      <c r="E80" s="94"/>
      <c r="F80" s="94"/>
      <c r="G80" s="94"/>
      <c r="H80" s="70">
        <f>SUM(H78:H79)</f>
        <v>0</v>
      </c>
      <c r="I80" s="81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</row>
    <row r="81" spans="1:30" s="19" customFormat="1" ht="15.75">
      <c r="A81" s="90" t="s">
        <v>126</v>
      </c>
      <c r="B81" s="91"/>
      <c r="C81" s="91"/>
      <c r="D81" s="91"/>
      <c r="E81" s="91"/>
      <c r="F81" s="91"/>
      <c r="G81" s="91"/>
      <c r="H81" s="91"/>
      <c r="I81" s="92"/>
    </row>
    <row r="82" spans="1:30" s="33" customFormat="1" ht="12.75">
      <c r="A82" s="37" t="s">
        <v>127</v>
      </c>
      <c r="B82" s="27"/>
      <c r="C82" s="28" t="s">
        <v>128</v>
      </c>
      <c r="D82" s="29">
        <v>2</v>
      </c>
      <c r="E82" s="30"/>
      <c r="F82" s="30"/>
      <c r="G82" s="31">
        <f t="shared" ref="G82:G89" si="23">E82+F82</f>
        <v>0</v>
      </c>
      <c r="H82" s="69">
        <f t="shared" ref="H82:H89" si="24">G82*D82</f>
        <v>0</v>
      </c>
      <c r="I82" s="74"/>
      <c r="J82" s="24"/>
      <c r="K82" s="78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3" customFormat="1" ht="12.75">
      <c r="A83" s="37" t="s">
        <v>129</v>
      </c>
      <c r="B83" s="27"/>
      <c r="C83" s="28" t="s">
        <v>130</v>
      </c>
      <c r="D83" s="29">
        <v>1</v>
      </c>
      <c r="E83" s="30"/>
      <c r="F83" s="30"/>
      <c r="G83" s="31">
        <f t="shared" si="23"/>
        <v>0</v>
      </c>
      <c r="H83" s="69">
        <f t="shared" si="24"/>
        <v>0</v>
      </c>
      <c r="I83" s="74"/>
      <c r="J83" s="24"/>
      <c r="K83" s="78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3" customFormat="1" ht="12.75">
      <c r="A84" s="37" t="s">
        <v>131</v>
      </c>
      <c r="B84" s="27"/>
      <c r="C84" s="28" t="s">
        <v>130</v>
      </c>
      <c r="D84" s="29">
        <v>2</v>
      </c>
      <c r="E84" s="30"/>
      <c r="F84" s="30"/>
      <c r="G84" s="31">
        <f t="shared" si="23"/>
        <v>0</v>
      </c>
      <c r="H84" s="69">
        <f t="shared" si="24"/>
        <v>0</v>
      </c>
      <c r="I84" s="74"/>
      <c r="J84" s="24"/>
      <c r="K84" s="78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3" customFormat="1" ht="12.75">
      <c r="A85" s="37" t="s">
        <v>132</v>
      </c>
      <c r="B85" s="27"/>
      <c r="C85" s="28" t="s">
        <v>133</v>
      </c>
      <c r="D85" s="29">
        <v>7</v>
      </c>
      <c r="E85" s="30"/>
      <c r="F85" s="30"/>
      <c r="G85" s="31">
        <f t="shared" si="23"/>
        <v>0</v>
      </c>
      <c r="H85" s="69">
        <f t="shared" si="24"/>
        <v>0</v>
      </c>
      <c r="I85" s="74"/>
      <c r="J85" s="24"/>
      <c r="K85" s="78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3" customFormat="1" ht="12.75">
      <c r="A86" s="37" t="s">
        <v>134</v>
      </c>
      <c r="B86" s="27"/>
      <c r="C86" s="28" t="s">
        <v>135</v>
      </c>
      <c r="D86" s="29">
        <v>24</v>
      </c>
      <c r="E86" s="30"/>
      <c r="F86" s="30"/>
      <c r="G86" s="31">
        <f t="shared" si="23"/>
        <v>0</v>
      </c>
      <c r="H86" s="69">
        <f t="shared" si="24"/>
        <v>0</v>
      </c>
      <c r="I86" s="74"/>
      <c r="J86" s="24"/>
      <c r="K86" s="78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3" customFormat="1" ht="12.75">
      <c r="A87" s="37" t="s">
        <v>136</v>
      </c>
      <c r="B87" s="27"/>
      <c r="C87" s="28" t="s">
        <v>137</v>
      </c>
      <c r="D87" s="29">
        <v>7</v>
      </c>
      <c r="E87" s="30"/>
      <c r="F87" s="30"/>
      <c r="G87" s="31">
        <f t="shared" si="23"/>
        <v>0</v>
      </c>
      <c r="H87" s="69">
        <f t="shared" si="24"/>
        <v>0</v>
      </c>
      <c r="I87" s="74"/>
      <c r="J87" s="24"/>
      <c r="K87" s="78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3" customFormat="1" ht="12.75">
      <c r="A88" s="37" t="s">
        <v>138</v>
      </c>
      <c r="B88" s="27"/>
      <c r="C88" s="28" t="s">
        <v>139</v>
      </c>
      <c r="D88" s="29">
        <v>2</v>
      </c>
      <c r="E88" s="30"/>
      <c r="F88" s="30"/>
      <c r="G88" s="31">
        <f t="shared" si="23"/>
        <v>0</v>
      </c>
      <c r="H88" s="69">
        <f t="shared" si="24"/>
        <v>0</v>
      </c>
      <c r="I88" s="74"/>
      <c r="J88" s="24"/>
      <c r="K88" s="78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3" customFormat="1" ht="12.75">
      <c r="A89" s="37" t="s">
        <v>140</v>
      </c>
      <c r="B89" s="27"/>
      <c r="C89" s="28" t="s">
        <v>141</v>
      </c>
      <c r="D89" s="29">
        <v>5</v>
      </c>
      <c r="E89" s="30"/>
      <c r="F89" s="30"/>
      <c r="G89" s="31">
        <f t="shared" si="23"/>
        <v>0</v>
      </c>
      <c r="H89" s="69">
        <f t="shared" si="24"/>
        <v>0</v>
      </c>
      <c r="I89" s="74"/>
      <c r="J89" s="24"/>
      <c r="K89" s="78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3" customFormat="1" ht="12.75">
      <c r="A90" s="37" t="s">
        <v>142</v>
      </c>
      <c r="B90" s="27"/>
      <c r="C90" s="28" t="s">
        <v>143</v>
      </c>
      <c r="D90" s="29">
        <v>6</v>
      </c>
      <c r="E90" s="30"/>
      <c r="F90" s="30"/>
      <c r="G90" s="31">
        <f t="shared" si="21"/>
        <v>0</v>
      </c>
      <c r="H90" s="69">
        <f t="shared" si="22"/>
        <v>0</v>
      </c>
      <c r="I90" s="74"/>
      <c r="J90" s="24"/>
      <c r="K90" s="78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3" customFormat="1" ht="12.75">
      <c r="A91" s="37" t="s">
        <v>144</v>
      </c>
      <c r="B91" s="27"/>
      <c r="C91" s="28" t="s">
        <v>145</v>
      </c>
      <c r="D91" s="29">
        <v>19</v>
      </c>
      <c r="E91" s="30"/>
      <c r="F91" s="30"/>
      <c r="G91" s="31">
        <f t="shared" ref="G91:G117" si="25">E91+F91</f>
        <v>0</v>
      </c>
      <c r="H91" s="69">
        <f t="shared" ref="H91:H117" si="26">G91*D91</f>
        <v>0</v>
      </c>
      <c r="I91" s="74"/>
      <c r="J91" s="24"/>
      <c r="K91" s="78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3" customFormat="1" ht="12.75">
      <c r="A92" s="37" t="s">
        <v>146</v>
      </c>
      <c r="B92" s="27"/>
      <c r="C92" s="28" t="s">
        <v>147</v>
      </c>
      <c r="D92" s="29">
        <v>4</v>
      </c>
      <c r="E92" s="30"/>
      <c r="F92" s="30"/>
      <c r="G92" s="31">
        <f t="shared" si="25"/>
        <v>0</v>
      </c>
      <c r="H92" s="69">
        <f t="shared" si="26"/>
        <v>0</v>
      </c>
      <c r="I92" s="74"/>
      <c r="J92" s="24"/>
      <c r="K92" s="78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3" customFormat="1" ht="12.75">
      <c r="A93" s="37" t="s">
        <v>148</v>
      </c>
      <c r="B93" s="27"/>
      <c r="C93" s="28" t="s">
        <v>139</v>
      </c>
      <c r="D93" s="29">
        <v>2</v>
      </c>
      <c r="E93" s="30"/>
      <c r="F93" s="30"/>
      <c r="G93" s="31">
        <f t="shared" si="25"/>
        <v>0</v>
      </c>
      <c r="H93" s="69">
        <f t="shared" si="26"/>
        <v>0</v>
      </c>
      <c r="I93" s="74"/>
      <c r="J93" s="24"/>
      <c r="K93" s="78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3" customFormat="1" ht="12.75">
      <c r="A94" s="37" t="s">
        <v>149</v>
      </c>
      <c r="B94" s="27"/>
      <c r="C94" s="28" t="s">
        <v>147</v>
      </c>
      <c r="D94" s="29">
        <v>48</v>
      </c>
      <c r="E94" s="30"/>
      <c r="F94" s="30"/>
      <c r="G94" s="31">
        <f t="shared" si="25"/>
        <v>0</v>
      </c>
      <c r="H94" s="69">
        <f t="shared" si="26"/>
        <v>0</v>
      </c>
      <c r="I94" s="74"/>
      <c r="J94" s="24"/>
      <c r="K94" s="78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3" customFormat="1" ht="12.75">
      <c r="A95" s="37" t="s">
        <v>150</v>
      </c>
      <c r="B95" s="27"/>
      <c r="C95" s="28" t="s">
        <v>151</v>
      </c>
      <c r="D95" s="29">
        <v>6</v>
      </c>
      <c r="E95" s="30"/>
      <c r="F95" s="30"/>
      <c r="G95" s="31">
        <f t="shared" si="25"/>
        <v>0</v>
      </c>
      <c r="H95" s="69">
        <f t="shared" si="26"/>
        <v>0</v>
      </c>
      <c r="I95" s="74"/>
      <c r="J95" s="24"/>
      <c r="K95" s="78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3" customFormat="1" ht="12.75">
      <c r="A96" s="37" t="s">
        <v>152</v>
      </c>
      <c r="B96" s="27"/>
      <c r="C96" s="28" t="s">
        <v>139</v>
      </c>
      <c r="D96" s="29">
        <v>2</v>
      </c>
      <c r="E96" s="30"/>
      <c r="F96" s="30"/>
      <c r="G96" s="31">
        <f t="shared" si="25"/>
        <v>0</v>
      </c>
      <c r="H96" s="69">
        <f t="shared" si="26"/>
        <v>0</v>
      </c>
      <c r="I96" s="74"/>
      <c r="J96" s="24"/>
      <c r="K96" s="78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3" customFormat="1" ht="12.75">
      <c r="A97" s="37" t="s">
        <v>153</v>
      </c>
      <c r="B97" s="27"/>
      <c r="C97" s="28" t="s">
        <v>154</v>
      </c>
      <c r="D97" s="29">
        <v>4</v>
      </c>
      <c r="E97" s="30"/>
      <c r="F97" s="30"/>
      <c r="G97" s="31">
        <f t="shared" si="25"/>
        <v>0</v>
      </c>
      <c r="H97" s="69">
        <f t="shared" si="26"/>
        <v>0</v>
      </c>
      <c r="I97" s="74"/>
      <c r="J97" s="24"/>
      <c r="K97" s="78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3" customFormat="1" ht="12.75">
      <c r="A98" s="37" t="s">
        <v>155</v>
      </c>
      <c r="B98" s="27"/>
      <c r="C98" s="28" t="s">
        <v>154</v>
      </c>
      <c r="D98" s="29">
        <v>2</v>
      </c>
      <c r="E98" s="30"/>
      <c r="F98" s="30"/>
      <c r="G98" s="31">
        <f t="shared" ref="G98" si="27">E98+F98</f>
        <v>0</v>
      </c>
      <c r="H98" s="69">
        <f t="shared" ref="H98" si="28">G98*D98</f>
        <v>0</v>
      </c>
      <c r="I98" s="74"/>
      <c r="J98" s="24"/>
      <c r="K98" s="78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3" customFormat="1" ht="12.75">
      <c r="A99" s="37" t="s">
        <v>156</v>
      </c>
      <c r="B99" s="27"/>
      <c r="C99" s="28" t="s">
        <v>139</v>
      </c>
      <c r="D99" s="29">
        <v>3</v>
      </c>
      <c r="E99" s="30"/>
      <c r="F99" s="30"/>
      <c r="G99" s="31">
        <f t="shared" si="25"/>
        <v>0</v>
      </c>
      <c r="H99" s="69">
        <f t="shared" si="26"/>
        <v>0</v>
      </c>
      <c r="I99" s="74"/>
      <c r="J99" s="24"/>
      <c r="K99" s="78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3" customFormat="1" ht="12.75">
      <c r="A100" s="37" t="s">
        <v>157</v>
      </c>
      <c r="B100" s="27"/>
      <c r="C100" s="28" t="s">
        <v>139</v>
      </c>
      <c r="D100" s="29">
        <v>1</v>
      </c>
      <c r="E100" s="30"/>
      <c r="F100" s="30"/>
      <c r="G100" s="31">
        <f t="shared" si="25"/>
        <v>0</v>
      </c>
      <c r="H100" s="69">
        <f t="shared" si="26"/>
        <v>0</v>
      </c>
      <c r="I100" s="74"/>
      <c r="J100" s="24"/>
      <c r="K100" s="78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3" customFormat="1" ht="12.75">
      <c r="A101" s="37" t="s">
        <v>158</v>
      </c>
      <c r="B101" s="27"/>
      <c r="C101" s="28" t="s">
        <v>159</v>
      </c>
      <c r="D101" s="29">
        <v>1</v>
      </c>
      <c r="E101" s="30"/>
      <c r="F101" s="30"/>
      <c r="G101" s="31">
        <f t="shared" ref="G101:G104" si="29">E101+F101</f>
        <v>0</v>
      </c>
      <c r="H101" s="69">
        <f t="shared" ref="H101:H104" si="30">G101*D101</f>
        <v>0</v>
      </c>
      <c r="I101" s="74"/>
      <c r="J101" s="24"/>
      <c r="K101" s="78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3" customFormat="1" ht="12.75">
      <c r="A102" s="37" t="s">
        <v>160</v>
      </c>
      <c r="B102" s="27"/>
      <c r="C102" s="28" t="s">
        <v>147</v>
      </c>
      <c r="D102" s="29">
        <v>4</v>
      </c>
      <c r="E102" s="30"/>
      <c r="F102" s="30"/>
      <c r="G102" s="31">
        <f t="shared" si="29"/>
        <v>0</v>
      </c>
      <c r="H102" s="69">
        <f t="shared" si="30"/>
        <v>0</v>
      </c>
      <c r="I102" s="74"/>
      <c r="J102" s="24"/>
      <c r="K102" s="78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3" customFormat="1" ht="12.75">
      <c r="A103" s="37" t="s">
        <v>161</v>
      </c>
      <c r="B103" s="27"/>
      <c r="C103" s="28" t="s">
        <v>139</v>
      </c>
      <c r="D103" s="29">
        <v>1</v>
      </c>
      <c r="E103" s="30"/>
      <c r="F103" s="30"/>
      <c r="G103" s="31">
        <f t="shared" si="29"/>
        <v>0</v>
      </c>
      <c r="H103" s="69">
        <f t="shared" si="30"/>
        <v>0</v>
      </c>
      <c r="I103" s="74"/>
      <c r="J103" s="24"/>
      <c r="K103" s="78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3" customFormat="1" ht="12.75">
      <c r="A104" s="37" t="s">
        <v>162</v>
      </c>
      <c r="B104" s="27"/>
      <c r="C104" s="33" t="s">
        <v>163</v>
      </c>
      <c r="D104" s="29">
        <v>3</v>
      </c>
      <c r="E104" s="30"/>
      <c r="F104" s="30"/>
      <c r="G104" s="31">
        <f t="shared" si="29"/>
        <v>0</v>
      </c>
      <c r="H104" s="69">
        <f t="shared" si="30"/>
        <v>0</v>
      </c>
      <c r="I104" s="74"/>
      <c r="J104" s="24"/>
      <c r="K104" s="78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3" customFormat="1" ht="12.75">
      <c r="A105" s="37" t="s">
        <v>164</v>
      </c>
      <c r="B105" s="27"/>
      <c r="C105" s="33" t="s">
        <v>165</v>
      </c>
      <c r="D105" s="29">
        <v>2</v>
      </c>
      <c r="E105" s="30"/>
      <c r="F105" s="30"/>
      <c r="G105" s="31">
        <f t="shared" ref="G105:G107" si="31">E105+F105</f>
        <v>0</v>
      </c>
      <c r="H105" s="69">
        <f t="shared" ref="H105:H107" si="32">G105*D105</f>
        <v>0</v>
      </c>
      <c r="I105" s="74"/>
      <c r="J105" s="24"/>
      <c r="K105" s="78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3" customFormat="1" ht="12.75">
      <c r="A106" s="37" t="s">
        <v>166</v>
      </c>
      <c r="B106" s="27"/>
      <c r="C106" s="33" t="s">
        <v>163</v>
      </c>
      <c r="D106" s="29">
        <v>8</v>
      </c>
      <c r="E106" s="30"/>
      <c r="F106" s="30"/>
      <c r="G106" s="31">
        <f t="shared" si="31"/>
        <v>0</v>
      </c>
      <c r="H106" s="69">
        <f t="shared" si="32"/>
        <v>0</v>
      </c>
      <c r="I106" s="74"/>
      <c r="J106" s="24"/>
      <c r="K106" s="78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3" customFormat="1" ht="12.75">
      <c r="A107" s="37" t="s">
        <v>167</v>
      </c>
      <c r="B107" s="27"/>
      <c r="C107" s="33" t="s">
        <v>168</v>
      </c>
      <c r="D107" s="29">
        <v>5</v>
      </c>
      <c r="E107" s="30"/>
      <c r="F107" s="30"/>
      <c r="G107" s="31">
        <f t="shared" si="31"/>
        <v>0</v>
      </c>
      <c r="H107" s="69">
        <f t="shared" si="32"/>
        <v>0</v>
      </c>
      <c r="I107" s="74"/>
      <c r="J107" s="24"/>
      <c r="K107" s="78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3" customFormat="1" ht="12.75">
      <c r="A108" s="37" t="s">
        <v>169</v>
      </c>
      <c r="B108" s="27"/>
      <c r="C108" s="33" t="s">
        <v>151</v>
      </c>
      <c r="D108" s="29">
        <v>6</v>
      </c>
      <c r="E108" s="30"/>
      <c r="F108" s="30"/>
      <c r="G108" s="31">
        <f t="shared" ref="G108" si="33">E108+F108</f>
        <v>0</v>
      </c>
      <c r="H108" s="69">
        <f t="shared" ref="H108" si="34">G108*D108</f>
        <v>0</v>
      </c>
      <c r="I108" s="74"/>
      <c r="J108" s="24"/>
      <c r="K108" s="78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3" customFormat="1" ht="12.75">
      <c r="A109" s="37" t="s">
        <v>170</v>
      </c>
      <c r="B109" s="27"/>
      <c r="C109" s="33" t="s">
        <v>171</v>
      </c>
      <c r="D109" s="29">
        <v>2</v>
      </c>
      <c r="E109" s="30"/>
      <c r="F109" s="30"/>
      <c r="G109" s="31">
        <f t="shared" ref="G109" si="35">E109+F109</f>
        <v>0</v>
      </c>
      <c r="H109" s="69">
        <f t="shared" ref="H109" si="36">G109*D109</f>
        <v>0</v>
      </c>
      <c r="I109" s="74"/>
      <c r="J109" s="24"/>
      <c r="K109" s="78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3" customFormat="1" ht="12.75">
      <c r="A110" s="37" t="s">
        <v>172</v>
      </c>
      <c r="B110" s="27"/>
      <c r="C110" s="33" t="s">
        <v>173</v>
      </c>
      <c r="D110" s="29">
        <v>2</v>
      </c>
      <c r="E110" s="30"/>
      <c r="F110" s="30"/>
      <c r="G110" s="31">
        <f t="shared" ref="G110:G111" si="37">E110+F110</f>
        <v>0</v>
      </c>
      <c r="H110" s="69">
        <f t="shared" ref="H110:H111" si="38">G110*D110</f>
        <v>0</v>
      </c>
      <c r="I110" s="74"/>
      <c r="J110" s="24"/>
      <c r="K110" s="78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3" customFormat="1" ht="12.75">
      <c r="A111" s="37" t="s">
        <v>174</v>
      </c>
      <c r="B111" s="27"/>
      <c r="C111" s="33" t="s">
        <v>154</v>
      </c>
      <c r="D111" s="29">
        <v>7</v>
      </c>
      <c r="E111" s="30"/>
      <c r="F111" s="30"/>
      <c r="G111" s="31">
        <f t="shared" si="37"/>
        <v>0</v>
      </c>
      <c r="H111" s="69">
        <f t="shared" si="38"/>
        <v>0</v>
      </c>
      <c r="I111" s="74"/>
      <c r="J111" s="24"/>
      <c r="K111" s="78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3" customFormat="1" ht="12.75">
      <c r="A112" s="37" t="s">
        <v>175</v>
      </c>
      <c r="B112" s="27"/>
      <c r="C112" s="28" t="s">
        <v>176</v>
      </c>
      <c r="D112" s="29">
        <v>3</v>
      </c>
      <c r="E112" s="30"/>
      <c r="F112" s="30"/>
      <c r="G112" s="31">
        <f t="shared" si="25"/>
        <v>0</v>
      </c>
      <c r="H112" s="69">
        <f t="shared" si="26"/>
        <v>0</v>
      </c>
      <c r="I112" s="74"/>
      <c r="J112" s="24"/>
      <c r="K112" s="78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5" customFormat="1" ht="14.25" thickBot="1">
      <c r="A113" s="93" t="s">
        <v>177</v>
      </c>
      <c r="B113" s="94"/>
      <c r="C113" s="94"/>
      <c r="D113" s="94"/>
      <c r="E113" s="94"/>
      <c r="F113" s="94"/>
      <c r="G113" s="94"/>
      <c r="H113" s="70">
        <f>SUM(H82:H112)</f>
        <v>0</v>
      </c>
      <c r="I113" s="81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s="19" customFormat="1" ht="15.75">
      <c r="A114" s="90" t="s">
        <v>178</v>
      </c>
      <c r="B114" s="91"/>
      <c r="C114" s="91"/>
      <c r="D114" s="91"/>
      <c r="E114" s="91"/>
      <c r="F114" s="91"/>
      <c r="G114" s="91"/>
      <c r="H114" s="91"/>
      <c r="I114" s="92"/>
    </row>
    <row r="115" spans="1:30" s="33" customFormat="1" ht="12.75">
      <c r="A115" s="37" t="s">
        <v>179</v>
      </c>
      <c r="B115" s="27"/>
      <c r="C115" s="28" t="s">
        <v>180</v>
      </c>
      <c r="D115" s="29">
        <v>1</v>
      </c>
      <c r="E115" s="30"/>
      <c r="F115" s="30"/>
      <c r="G115" s="31">
        <f t="shared" ref="G115:G116" si="39">E115+F115</f>
        <v>0</v>
      </c>
      <c r="H115" s="69">
        <f t="shared" ref="H115:H116" si="40">G115*D115</f>
        <v>0</v>
      </c>
      <c r="I115" s="74"/>
      <c r="J115" s="24"/>
      <c r="K115" s="78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3" customFormat="1" ht="12.75">
      <c r="A116" s="26" t="s">
        <v>181</v>
      </c>
      <c r="B116" s="27"/>
      <c r="C116" s="28" t="s">
        <v>180</v>
      </c>
      <c r="D116" s="29">
        <v>1</v>
      </c>
      <c r="E116" s="30"/>
      <c r="F116" s="30"/>
      <c r="G116" s="31">
        <f t="shared" si="39"/>
        <v>0</v>
      </c>
      <c r="H116" s="69">
        <f t="shared" si="40"/>
        <v>0</v>
      </c>
      <c r="I116" s="74"/>
      <c r="J116" s="24"/>
      <c r="K116" s="78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3" customFormat="1" ht="12.75">
      <c r="A117" s="26" t="s">
        <v>182</v>
      </c>
      <c r="B117" s="27"/>
      <c r="C117" s="28" t="s">
        <v>183</v>
      </c>
      <c r="D117" s="29">
        <v>7</v>
      </c>
      <c r="E117" s="30"/>
      <c r="F117" s="30"/>
      <c r="G117" s="31">
        <f t="shared" si="25"/>
        <v>0</v>
      </c>
      <c r="H117" s="69">
        <f t="shared" si="26"/>
        <v>0</v>
      </c>
      <c r="I117" s="74"/>
      <c r="J117" s="24"/>
      <c r="K117" s="78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3" customFormat="1" ht="14.25" thickBot="1">
      <c r="A118" s="93" t="s">
        <v>184</v>
      </c>
      <c r="B118" s="94"/>
      <c r="C118" s="94"/>
      <c r="D118" s="94"/>
      <c r="E118" s="94"/>
      <c r="F118" s="94"/>
      <c r="G118" s="94"/>
      <c r="H118" s="70">
        <f>SUM(H115:H117)</f>
        <v>0</v>
      </c>
      <c r="I118" s="81"/>
      <c r="J118" s="24"/>
      <c r="K118" s="78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ht="17.25" thickBot="1"/>
    <row r="120" spans="1:30" ht="19.5" thickBot="1">
      <c r="A120" s="98" t="s">
        <v>185</v>
      </c>
      <c r="B120" s="99"/>
      <c r="C120" s="99"/>
      <c r="D120" s="99"/>
      <c r="E120" s="99"/>
      <c r="F120" s="99"/>
      <c r="G120" s="99"/>
      <c r="H120" s="100"/>
    </row>
    <row r="121" spans="1:30" s="5" customFormat="1" ht="15.75">
      <c r="A121" s="101"/>
      <c r="B121" s="102"/>
      <c r="C121" s="102"/>
      <c r="D121" s="103"/>
      <c r="E121" s="110" t="s">
        <v>186</v>
      </c>
      <c r="F121" s="111"/>
      <c r="G121" s="111"/>
      <c r="H121" s="45">
        <f>H118+H113+H80+H76+H72+H62+H24+H20+H13+H43</f>
        <v>0</v>
      </c>
      <c r="K121" s="79"/>
      <c r="L121" s="80"/>
    </row>
    <row r="122" spans="1:30" s="5" customFormat="1" ht="15.75">
      <c r="A122" s="104"/>
      <c r="B122" s="105"/>
      <c r="C122" s="105"/>
      <c r="D122" s="106"/>
      <c r="E122" s="112"/>
      <c r="F122" s="113"/>
      <c r="G122" s="113"/>
      <c r="H122" s="46"/>
    </row>
    <row r="123" spans="1:30" s="5" customFormat="1" ht="15.75">
      <c r="A123" s="104"/>
      <c r="B123" s="105"/>
      <c r="C123" s="105"/>
      <c r="D123" s="106"/>
      <c r="E123" s="114" t="s">
        <v>187</v>
      </c>
      <c r="F123" s="115"/>
      <c r="G123" s="115"/>
      <c r="H123" s="46">
        <v>0</v>
      </c>
    </row>
    <row r="124" spans="1:30" s="5" customFormat="1" thickBot="1">
      <c r="A124" s="107"/>
      <c r="B124" s="108"/>
      <c r="C124" s="108"/>
      <c r="D124" s="109"/>
      <c r="E124" s="116" t="s">
        <v>188</v>
      </c>
      <c r="F124" s="117"/>
      <c r="G124" s="117"/>
      <c r="H124" s="47">
        <f>H123+H122+H121</f>
        <v>0</v>
      </c>
    </row>
  </sheetData>
  <mergeCells count="27">
    <mergeCell ref="A114:I114"/>
    <mergeCell ref="A113:G113"/>
    <mergeCell ref="A118:G118"/>
    <mergeCell ref="A120:H120"/>
    <mergeCell ref="A121:D124"/>
    <mergeCell ref="E121:G121"/>
    <mergeCell ref="E122:G122"/>
    <mergeCell ref="E123:G123"/>
    <mergeCell ref="E124:G124"/>
    <mergeCell ref="A7:H7"/>
    <mergeCell ref="A21:I21"/>
    <mergeCell ref="A25:I25"/>
    <mergeCell ref="A43:G43"/>
    <mergeCell ref="A10:I10"/>
    <mergeCell ref="A13:G13"/>
    <mergeCell ref="A14:I14"/>
    <mergeCell ref="A44:I44"/>
    <mergeCell ref="A62:G62"/>
    <mergeCell ref="A63:I63"/>
    <mergeCell ref="A72:G72"/>
    <mergeCell ref="A20:G20"/>
    <mergeCell ref="A24:G24"/>
    <mergeCell ref="A73:I73"/>
    <mergeCell ref="A76:G76"/>
    <mergeCell ref="A77:I77"/>
    <mergeCell ref="A80:G80"/>
    <mergeCell ref="A81:I81"/>
  </mergeCells>
  <phoneticPr fontId="14" type="noConversion"/>
  <pageMargins left="0.7" right="0.7" top="0.75" bottom="0.75" header="0.3" footer="0.3"/>
  <pageSetup paperSize="5" scale="54" fitToWidth="0" orientation="portrait" r:id="rId1"/>
  <headerFooter>
    <oddHeader>&amp;LCity of Gahanna Municipal Complex
Furniture RFP</oddHeader>
  </headerFooter>
  <rowBreaks count="1" manualBreakCount="1">
    <brk id="6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71FC-C3E7-4217-B30A-D0DB08BB96A4}">
  <sheetPr>
    <pageSetUpPr fitToPage="1"/>
  </sheetPr>
  <dimension ref="A1:AD51"/>
  <sheetViews>
    <sheetView showWhiteSpace="0" topLeftCell="A17" zoomScale="130" zoomScaleNormal="130" workbookViewId="0">
      <selection activeCell="E49" sqref="E49:H49"/>
    </sheetView>
  </sheetViews>
  <sheetFormatPr defaultColWidth="8.85546875" defaultRowHeight="16.5"/>
  <cols>
    <col min="1" max="1" width="8.85546875" style="9"/>
    <col min="2" max="2" width="10.42578125" style="9" customWidth="1"/>
    <col min="3" max="3" width="25.42578125" style="10" customWidth="1"/>
    <col min="4" max="4" width="4" style="9" bestFit="1" customWidth="1"/>
    <col min="5" max="5" width="21.5703125" style="9" customWidth="1"/>
    <col min="6" max="6" width="13.140625" style="9" customWidth="1"/>
    <col min="7" max="7" width="20.7109375" style="9" customWidth="1"/>
    <col min="8" max="8" width="21.7109375" style="9" customWidth="1"/>
    <col min="9" max="9" width="10.140625" style="9" customWidth="1"/>
    <col min="10" max="10" width="8.85546875" style="9"/>
    <col min="11" max="11" width="9.7109375" style="9" bestFit="1" customWidth="1"/>
    <col min="12" max="12" width="8.85546875" style="9"/>
    <col min="13" max="13" width="0" style="9" hidden="1" customWidth="1"/>
    <col min="14" max="16384" width="8.85546875" style="9"/>
  </cols>
  <sheetData>
    <row r="1" spans="1:30" s="5" customFormat="1" ht="15.75">
      <c r="A1" s="1" t="s">
        <v>0</v>
      </c>
      <c r="B1" s="2"/>
      <c r="C1" s="3"/>
      <c r="D1" s="4"/>
      <c r="E1" s="4"/>
    </row>
    <row r="2" spans="1:30" s="5" customFormat="1" ht="15.75">
      <c r="A2" s="1" t="s">
        <v>1</v>
      </c>
      <c r="B2" s="2"/>
      <c r="C2" s="76"/>
      <c r="D2" s="4"/>
      <c r="E2" s="4"/>
    </row>
    <row r="3" spans="1:30" s="5" customFormat="1" ht="7.15" customHeight="1">
      <c r="C3" s="6"/>
    </row>
    <row r="4" spans="1:30" s="7" customFormat="1" ht="12.75">
      <c r="A4" s="7" t="s">
        <v>2</v>
      </c>
      <c r="C4" s="8"/>
    </row>
    <row r="5" spans="1:30" s="7" customFormat="1" ht="12.75">
      <c r="A5" s="7" t="s">
        <v>3</v>
      </c>
      <c r="C5" s="8"/>
    </row>
    <row r="6" spans="1:30" ht="9.6" customHeight="1" thickBot="1"/>
    <row r="7" spans="1:30" ht="21" thickBot="1">
      <c r="A7" s="95" t="s">
        <v>4</v>
      </c>
      <c r="B7" s="96"/>
      <c r="C7" s="96"/>
      <c r="D7" s="96"/>
      <c r="E7" s="96"/>
      <c r="F7" s="96"/>
      <c r="G7" s="96"/>
      <c r="H7" s="97"/>
    </row>
    <row r="8" spans="1:30" ht="7.9" customHeight="1" thickBot="1">
      <c r="A8" s="11"/>
      <c r="B8" s="12"/>
      <c r="C8" s="12"/>
      <c r="D8" s="12"/>
      <c r="E8" s="12"/>
      <c r="F8" s="12"/>
      <c r="G8" s="12"/>
      <c r="H8" s="13"/>
    </row>
    <row r="9" spans="1:30" s="18" customFormat="1" ht="39" thickBot="1">
      <c r="A9" s="14" t="s">
        <v>5</v>
      </c>
      <c r="B9" s="15" t="s">
        <v>6</v>
      </c>
      <c r="C9" s="16" t="s">
        <v>7</v>
      </c>
      <c r="D9" s="16" t="s">
        <v>8</v>
      </c>
      <c r="E9" s="15" t="s">
        <v>9</v>
      </c>
      <c r="F9" s="16" t="s">
        <v>10</v>
      </c>
      <c r="G9" s="15" t="s">
        <v>11</v>
      </c>
      <c r="H9" s="72" t="s">
        <v>12</v>
      </c>
      <c r="I9" s="64" t="s">
        <v>13</v>
      </c>
    </row>
    <row r="10" spans="1:30" s="19" customFormat="1" ht="15.75">
      <c r="A10" s="90" t="s">
        <v>20</v>
      </c>
      <c r="B10" s="91"/>
      <c r="C10" s="91"/>
      <c r="D10" s="91"/>
      <c r="E10" s="91"/>
      <c r="F10" s="91"/>
      <c r="G10" s="91"/>
      <c r="H10" s="91"/>
      <c r="I10" s="92"/>
    </row>
    <row r="11" spans="1:30" s="33" customFormat="1" ht="12.75">
      <c r="A11" s="26" t="s">
        <v>27</v>
      </c>
      <c r="B11" s="27"/>
      <c r="C11" s="28" t="s">
        <v>28</v>
      </c>
      <c r="D11" s="29">
        <v>7</v>
      </c>
      <c r="E11" s="30"/>
      <c r="F11" s="30"/>
      <c r="G11" s="31">
        <f>E11+F11</f>
        <v>0</v>
      </c>
      <c r="H11" s="69">
        <f>G11*D11</f>
        <v>0</v>
      </c>
      <c r="I11" s="74"/>
      <c r="J11" s="24"/>
      <c r="K11" s="78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1:30" s="35" customFormat="1" ht="14.25" thickBot="1">
      <c r="A12" s="93" t="s">
        <v>31</v>
      </c>
      <c r="B12" s="94"/>
      <c r="C12" s="94"/>
      <c r="D12" s="94"/>
      <c r="E12" s="94"/>
      <c r="F12" s="94"/>
      <c r="G12" s="94"/>
      <c r="H12" s="70">
        <f>SUM(H11:H11)</f>
        <v>0</v>
      </c>
      <c r="I12" s="81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 s="19" customFormat="1" ht="15.75">
      <c r="A13" s="90" t="s">
        <v>38</v>
      </c>
      <c r="B13" s="91"/>
      <c r="C13" s="91"/>
      <c r="D13" s="91"/>
      <c r="E13" s="91"/>
      <c r="F13" s="91"/>
      <c r="G13" s="91"/>
      <c r="H13" s="91"/>
      <c r="I13" s="92"/>
    </row>
    <row r="14" spans="1:30" s="33" customFormat="1" ht="12.75">
      <c r="A14" s="37" t="s">
        <v>48</v>
      </c>
      <c r="B14" s="27"/>
      <c r="C14" s="28" t="s">
        <v>49</v>
      </c>
      <c r="D14" s="29">
        <v>6</v>
      </c>
      <c r="E14" s="30"/>
      <c r="F14" s="30"/>
      <c r="G14" s="31">
        <f t="shared" ref="G14" si="0">E14+F14</f>
        <v>0</v>
      </c>
      <c r="H14" s="69">
        <f t="shared" ref="H14" si="1">G14*D14</f>
        <v>0</v>
      </c>
      <c r="I14" s="74"/>
      <c r="J14" s="24"/>
      <c r="K14" s="78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0" s="33" customFormat="1" ht="12.75">
      <c r="A15" s="26" t="s">
        <v>62</v>
      </c>
      <c r="B15" s="27"/>
      <c r="C15" s="28" t="s">
        <v>189</v>
      </c>
      <c r="D15" s="29">
        <v>6</v>
      </c>
      <c r="E15" s="30"/>
      <c r="F15" s="30"/>
      <c r="G15" s="31">
        <f t="shared" ref="G15" si="2">E15+F15</f>
        <v>0</v>
      </c>
      <c r="H15" s="69">
        <f t="shared" ref="H15" si="3">G15*D15</f>
        <v>0</v>
      </c>
      <c r="I15" s="74"/>
      <c r="J15" s="24"/>
      <c r="K15" s="78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s="35" customFormat="1" ht="14.25" thickBot="1">
      <c r="A16" s="93" t="s">
        <v>71</v>
      </c>
      <c r="B16" s="94"/>
      <c r="C16" s="94"/>
      <c r="D16" s="94"/>
      <c r="E16" s="94"/>
      <c r="F16" s="94"/>
      <c r="G16" s="94"/>
      <c r="H16" s="70">
        <f>SUM(H14:H15)</f>
        <v>0</v>
      </c>
      <c r="I16" s="81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 s="19" customFormat="1" ht="15.75">
      <c r="A17" s="90" t="s">
        <v>72</v>
      </c>
      <c r="B17" s="91"/>
      <c r="C17" s="91"/>
      <c r="D17" s="91"/>
      <c r="E17" s="91"/>
      <c r="F17" s="91"/>
      <c r="G17" s="91"/>
      <c r="H17" s="91"/>
      <c r="I17" s="92"/>
    </row>
    <row r="18" spans="1:30" s="33" customFormat="1" ht="12.75">
      <c r="A18" s="37" t="s">
        <v>190</v>
      </c>
      <c r="B18" s="27"/>
      <c r="C18" s="28" t="s">
        <v>76</v>
      </c>
      <c r="D18" s="29">
        <v>1</v>
      </c>
      <c r="E18" s="30"/>
      <c r="F18" s="30"/>
      <c r="G18" s="31">
        <f t="shared" ref="G18:G27" si="4">E18+F18</f>
        <v>0</v>
      </c>
      <c r="H18" s="69">
        <f t="shared" ref="H18:H27" si="5">G18*D18</f>
        <v>0</v>
      </c>
      <c r="I18" s="74"/>
      <c r="J18" s="24"/>
      <c r="K18" s="78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s="35" customFormat="1" ht="14.25" thickBot="1">
      <c r="A19" s="93" t="s">
        <v>99</v>
      </c>
      <c r="B19" s="94"/>
      <c r="C19" s="94"/>
      <c r="D19" s="94"/>
      <c r="E19" s="94"/>
      <c r="F19" s="94"/>
      <c r="G19" s="94"/>
      <c r="H19" s="70">
        <f>SUM(H18:H18)</f>
        <v>0</v>
      </c>
      <c r="I19" s="81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 s="19" customFormat="1" ht="15.75">
      <c r="A20" s="90" t="s">
        <v>100</v>
      </c>
      <c r="B20" s="91"/>
      <c r="C20" s="91"/>
      <c r="D20" s="91"/>
      <c r="E20" s="91"/>
      <c r="F20" s="91"/>
      <c r="G20" s="91"/>
      <c r="H20" s="91"/>
      <c r="I20" s="92"/>
    </row>
    <row r="21" spans="1:30" s="33" customFormat="1" ht="12.75">
      <c r="A21" s="37" t="s">
        <v>191</v>
      </c>
      <c r="B21" s="27"/>
      <c r="C21" s="28" t="s">
        <v>192</v>
      </c>
      <c r="D21" s="29">
        <v>4</v>
      </c>
      <c r="E21" s="30"/>
      <c r="F21" s="30"/>
      <c r="G21" s="31">
        <f t="shared" si="4"/>
        <v>0</v>
      </c>
      <c r="H21" s="69">
        <f t="shared" si="5"/>
        <v>0</v>
      </c>
      <c r="I21" s="74"/>
      <c r="J21" s="24"/>
      <c r="K21" s="78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s="33" customFormat="1" ht="12.75">
      <c r="A22" s="37" t="s">
        <v>107</v>
      </c>
      <c r="B22" s="27"/>
      <c r="C22" s="28" t="s">
        <v>102</v>
      </c>
      <c r="D22" s="29">
        <v>8</v>
      </c>
      <c r="E22" s="30"/>
      <c r="F22" s="30"/>
      <c r="G22" s="31">
        <f t="shared" si="4"/>
        <v>0</v>
      </c>
      <c r="H22" s="69">
        <f t="shared" si="5"/>
        <v>0</v>
      </c>
      <c r="I22" s="74"/>
      <c r="J22" s="24"/>
      <c r="K22" s="78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33" customFormat="1" ht="12.75">
      <c r="A23" s="33" t="s">
        <v>193</v>
      </c>
      <c r="B23" s="27"/>
      <c r="C23" s="28" t="s">
        <v>194</v>
      </c>
      <c r="D23" s="29">
        <v>2</v>
      </c>
      <c r="E23" s="30"/>
      <c r="F23" s="30"/>
      <c r="G23" s="31">
        <f t="shared" si="4"/>
        <v>0</v>
      </c>
      <c r="H23" s="69">
        <f t="shared" si="5"/>
        <v>0</v>
      </c>
      <c r="I23" s="74"/>
      <c r="J23" s="24"/>
      <c r="K23" s="78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s="33" customFormat="1" ht="12.75">
      <c r="A24" s="37" t="s">
        <v>108</v>
      </c>
      <c r="B24" s="27"/>
      <c r="C24" s="28" t="s">
        <v>195</v>
      </c>
      <c r="D24" s="29">
        <v>1</v>
      </c>
      <c r="E24" s="30"/>
      <c r="F24" s="30"/>
      <c r="G24" s="31">
        <f t="shared" si="4"/>
        <v>0</v>
      </c>
      <c r="H24" s="69">
        <f t="shared" si="5"/>
        <v>0</v>
      </c>
      <c r="I24" s="74"/>
      <c r="J24" s="24"/>
      <c r="K24" s="78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s="33" customFormat="1" ht="12.75">
      <c r="A25" s="37" t="s">
        <v>110</v>
      </c>
      <c r="B25" s="27"/>
      <c r="C25" s="28" t="s">
        <v>102</v>
      </c>
      <c r="D25" s="29">
        <v>13</v>
      </c>
      <c r="E25" s="30"/>
      <c r="F25" s="30"/>
      <c r="G25" s="31">
        <f t="shared" si="4"/>
        <v>0</v>
      </c>
      <c r="H25" s="69">
        <f t="shared" si="5"/>
        <v>0</v>
      </c>
      <c r="I25" s="74"/>
      <c r="J25" s="24"/>
      <c r="K25" s="78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s="33" customFormat="1" ht="12.75">
      <c r="A26" s="37" t="s">
        <v>196</v>
      </c>
      <c r="B26" s="27"/>
      <c r="C26" s="28" t="s">
        <v>197</v>
      </c>
      <c r="D26" s="29">
        <v>2</v>
      </c>
      <c r="E26" s="30"/>
      <c r="F26" s="30"/>
      <c r="G26" s="31">
        <f t="shared" si="4"/>
        <v>0</v>
      </c>
      <c r="H26" s="69">
        <f t="shared" si="5"/>
        <v>0</v>
      </c>
      <c r="I26" s="74"/>
      <c r="J26" s="24"/>
      <c r="K26" s="78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s="33" customFormat="1" ht="12.75">
      <c r="A27" s="37" t="s">
        <v>198</v>
      </c>
      <c r="B27" s="27"/>
      <c r="C27" s="28" t="s">
        <v>199</v>
      </c>
      <c r="D27" s="29">
        <v>6</v>
      </c>
      <c r="E27" s="30"/>
      <c r="F27" s="30"/>
      <c r="G27" s="31">
        <f t="shared" si="4"/>
        <v>0</v>
      </c>
      <c r="H27" s="69">
        <f t="shared" si="5"/>
        <v>0</v>
      </c>
      <c r="I27" s="74"/>
      <c r="J27" s="24"/>
      <c r="K27" s="78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5" customFormat="1" ht="14.25" thickBot="1">
      <c r="A28" s="93" t="s">
        <v>113</v>
      </c>
      <c r="B28" s="94"/>
      <c r="C28" s="94"/>
      <c r="D28" s="94"/>
      <c r="E28" s="94"/>
      <c r="F28" s="94"/>
      <c r="G28" s="94"/>
      <c r="H28" s="70">
        <f>SUM(H21:H27)</f>
        <v>0</v>
      </c>
      <c r="I28" s="81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</row>
    <row r="29" spans="1:30" s="19" customFormat="1" ht="15.75">
      <c r="A29" s="90" t="s">
        <v>120</v>
      </c>
      <c r="B29" s="91"/>
      <c r="C29" s="91"/>
      <c r="D29" s="91"/>
      <c r="E29" s="91"/>
      <c r="F29" s="91"/>
      <c r="G29" s="91"/>
      <c r="H29" s="91"/>
      <c r="I29" s="92"/>
    </row>
    <row r="30" spans="1:30" s="33" customFormat="1" ht="12.75">
      <c r="A30" s="37" t="s">
        <v>121</v>
      </c>
      <c r="B30" s="27"/>
      <c r="C30" s="28" t="s">
        <v>200</v>
      </c>
      <c r="D30" s="29">
        <v>6</v>
      </c>
      <c r="E30" s="30"/>
      <c r="F30" s="30"/>
      <c r="G30" s="31">
        <f t="shared" ref="G30:G34" si="6">E30+F30</f>
        <v>0</v>
      </c>
      <c r="H30" s="69">
        <f t="shared" ref="H30:H34" si="7">G30*D30</f>
        <v>0</v>
      </c>
      <c r="I30" s="74"/>
      <c r="J30" s="24"/>
      <c r="K30" s="78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3" customFormat="1" ht="12.75">
      <c r="A31" s="37" t="s">
        <v>123</v>
      </c>
      <c r="B31" s="27"/>
      <c r="C31" s="28" t="s">
        <v>201</v>
      </c>
      <c r="D31" s="29">
        <v>7</v>
      </c>
      <c r="E31" s="30"/>
      <c r="F31" s="30"/>
      <c r="G31" s="31">
        <f t="shared" ref="G31:G32" si="8">E31+F31</f>
        <v>0</v>
      </c>
      <c r="H31" s="69">
        <f t="shared" ref="H31:H32" si="9">G31*D31</f>
        <v>0</v>
      </c>
      <c r="I31" s="74"/>
      <c r="J31" s="24"/>
      <c r="K31" s="78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3" customFormat="1" ht="12.75">
      <c r="A32" s="37" t="s">
        <v>123</v>
      </c>
      <c r="B32" s="27"/>
      <c r="C32" s="28" t="s">
        <v>202</v>
      </c>
      <c r="D32" s="29">
        <v>7</v>
      </c>
      <c r="E32" s="30"/>
      <c r="F32" s="30"/>
      <c r="G32" s="31">
        <f t="shared" si="8"/>
        <v>0</v>
      </c>
      <c r="H32" s="69">
        <f t="shared" si="9"/>
        <v>0</v>
      </c>
      <c r="I32" s="74"/>
      <c r="J32" s="24"/>
      <c r="K32" s="78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3" customFormat="1" ht="12.75">
      <c r="A33" s="37" t="s">
        <v>123</v>
      </c>
      <c r="B33" s="27"/>
      <c r="C33" s="28" t="s">
        <v>203</v>
      </c>
      <c r="D33" s="29">
        <v>7</v>
      </c>
      <c r="E33" s="30"/>
      <c r="F33" s="30"/>
      <c r="G33" s="31">
        <f t="shared" si="6"/>
        <v>0</v>
      </c>
      <c r="H33" s="69">
        <f t="shared" si="7"/>
        <v>0</v>
      </c>
      <c r="I33" s="74"/>
      <c r="J33" s="24"/>
      <c r="K33" s="78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3" customFormat="1" ht="12.75">
      <c r="A34" s="37" t="s">
        <v>204</v>
      </c>
      <c r="B34" s="27"/>
      <c r="C34" s="28" t="s">
        <v>205</v>
      </c>
      <c r="D34" s="29">
        <v>11</v>
      </c>
      <c r="E34" s="30"/>
      <c r="F34" s="30"/>
      <c r="G34" s="31">
        <f t="shared" si="6"/>
        <v>0</v>
      </c>
      <c r="H34" s="69">
        <f t="shared" si="7"/>
        <v>0</v>
      </c>
      <c r="I34" s="74"/>
      <c r="J34" s="24"/>
      <c r="K34" s="78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5" customFormat="1" ht="14.25" thickBot="1">
      <c r="A35" s="93" t="s">
        <v>125</v>
      </c>
      <c r="B35" s="94"/>
      <c r="C35" s="94"/>
      <c r="D35" s="94"/>
      <c r="E35" s="94"/>
      <c r="F35" s="94"/>
      <c r="G35" s="94"/>
      <c r="H35" s="70">
        <f>SUM(H30:H34)</f>
        <v>0</v>
      </c>
      <c r="I35" s="81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</row>
    <row r="36" spans="1:30" s="19" customFormat="1" ht="15.75">
      <c r="A36" s="90" t="s">
        <v>126</v>
      </c>
      <c r="B36" s="91"/>
      <c r="C36" s="91"/>
      <c r="D36" s="91"/>
      <c r="E36" s="91"/>
      <c r="F36" s="91"/>
      <c r="G36" s="91"/>
      <c r="H36" s="91"/>
      <c r="I36" s="92"/>
    </row>
    <row r="37" spans="1:30" s="33" customFormat="1" ht="12.75">
      <c r="A37" s="37" t="s">
        <v>132</v>
      </c>
      <c r="B37" s="27"/>
      <c r="C37" s="28" t="s">
        <v>133</v>
      </c>
      <c r="D37" s="29">
        <v>5</v>
      </c>
      <c r="E37" s="30"/>
      <c r="F37" s="30"/>
      <c r="G37" s="31">
        <f t="shared" ref="G37" si="10">E37+F37</f>
        <v>0</v>
      </c>
      <c r="H37" s="69">
        <f t="shared" ref="H37" si="11">G37*D37</f>
        <v>0</v>
      </c>
      <c r="I37" s="74"/>
      <c r="J37" s="24"/>
      <c r="K37" s="78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3" customFormat="1" ht="12.75">
      <c r="A38" s="37" t="s">
        <v>136</v>
      </c>
      <c r="B38" s="27"/>
      <c r="C38" s="28" t="s">
        <v>137</v>
      </c>
      <c r="D38" s="29">
        <v>1</v>
      </c>
      <c r="E38" s="30"/>
      <c r="F38" s="30"/>
      <c r="G38" s="31">
        <f t="shared" ref="G38:G41" si="12">E38+F38</f>
        <v>0</v>
      </c>
      <c r="H38" s="69">
        <f t="shared" ref="H38:H41" si="13">G38*D38</f>
        <v>0</v>
      </c>
      <c r="I38" s="74"/>
      <c r="J38" s="24"/>
      <c r="K38" s="78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3" customFormat="1" ht="12.75">
      <c r="A39" s="37" t="s">
        <v>142</v>
      </c>
      <c r="B39" s="27"/>
      <c r="C39" s="28" t="s">
        <v>206</v>
      </c>
      <c r="D39" s="29">
        <v>6</v>
      </c>
      <c r="E39" s="30"/>
      <c r="F39" s="30"/>
      <c r="G39" s="31">
        <f t="shared" si="12"/>
        <v>0</v>
      </c>
      <c r="H39" s="69">
        <f t="shared" si="13"/>
        <v>0</v>
      </c>
      <c r="I39" s="74"/>
      <c r="J39" s="24"/>
      <c r="K39" s="78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3" customFormat="1" ht="12.75">
      <c r="A40" s="37" t="s">
        <v>166</v>
      </c>
      <c r="B40" s="27"/>
      <c r="C40" s="28" t="s">
        <v>207</v>
      </c>
      <c r="D40" s="29">
        <v>10</v>
      </c>
      <c r="E40" s="30"/>
      <c r="F40" s="30"/>
      <c r="G40" s="31">
        <f t="shared" ref="G40" si="14">E40+F40</f>
        <v>0</v>
      </c>
      <c r="H40" s="69">
        <f t="shared" ref="H40" si="15">G40*D40</f>
        <v>0</v>
      </c>
      <c r="I40" s="74"/>
      <c r="J40" s="24"/>
      <c r="K40" s="78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3" customFormat="1" ht="12.75">
      <c r="A41" s="37" t="s">
        <v>167</v>
      </c>
      <c r="B41" s="27"/>
      <c r="C41" s="28" t="s">
        <v>168</v>
      </c>
      <c r="D41" s="29">
        <v>3</v>
      </c>
      <c r="E41" s="30"/>
      <c r="F41" s="30"/>
      <c r="G41" s="31">
        <f t="shared" si="12"/>
        <v>0</v>
      </c>
      <c r="H41" s="69">
        <f t="shared" si="13"/>
        <v>0</v>
      </c>
      <c r="I41" s="74"/>
      <c r="J41" s="24"/>
      <c r="K41" s="78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5" customFormat="1" ht="14.25" thickBot="1">
      <c r="A42" s="93" t="s">
        <v>177</v>
      </c>
      <c r="B42" s="94"/>
      <c r="C42" s="94"/>
      <c r="D42" s="94"/>
      <c r="E42" s="94"/>
      <c r="F42" s="94"/>
      <c r="G42" s="94"/>
      <c r="H42" s="70">
        <f>SUM(H37:H41)</f>
        <v>0</v>
      </c>
      <c r="I42" s="81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</row>
    <row r="43" spans="1:30" s="19" customFormat="1" ht="15.75">
      <c r="A43" s="90" t="s">
        <v>208</v>
      </c>
      <c r="B43" s="91"/>
      <c r="C43" s="91"/>
      <c r="D43" s="91"/>
      <c r="E43" s="91"/>
      <c r="F43" s="91"/>
      <c r="G43" s="91"/>
      <c r="H43" s="91"/>
      <c r="I43" s="92"/>
    </row>
    <row r="44" spans="1:30" s="33" customFormat="1" ht="12.75">
      <c r="A44" s="37" t="s">
        <v>209</v>
      </c>
      <c r="B44" s="27"/>
      <c r="C44" s="28" t="s">
        <v>210</v>
      </c>
      <c r="D44" s="29">
        <v>1</v>
      </c>
      <c r="E44" s="30"/>
      <c r="F44" s="30"/>
      <c r="G44" s="31">
        <f t="shared" ref="G44" si="16">E44+F44</f>
        <v>0</v>
      </c>
      <c r="H44" s="69">
        <f t="shared" ref="H44" si="17">G44*D44</f>
        <v>0</v>
      </c>
      <c r="I44" s="74"/>
      <c r="J44" s="24"/>
      <c r="K44" s="78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3" customFormat="1" ht="14.25" thickBot="1">
      <c r="A45" s="93" t="s">
        <v>184</v>
      </c>
      <c r="B45" s="94"/>
      <c r="C45" s="94"/>
      <c r="D45" s="94"/>
      <c r="E45" s="94"/>
      <c r="F45" s="94"/>
      <c r="G45" s="94"/>
      <c r="H45" s="70">
        <f>SUM(H44:H44)</f>
        <v>0</v>
      </c>
      <c r="I45" s="81"/>
      <c r="J45" s="24"/>
      <c r="K45" s="78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ht="17.25" thickBot="1"/>
    <row r="47" spans="1:30" ht="19.5" thickBot="1">
      <c r="A47" s="98" t="s">
        <v>185</v>
      </c>
      <c r="B47" s="99"/>
      <c r="C47" s="99"/>
      <c r="D47" s="99"/>
      <c r="E47" s="99"/>
      <c r="F47" s="99"/>
      <c r="G47" s="99"/>
      <c r="H47" s="100"/>
    </row>
    <row r="48" spans="1:30" s="5" customFormat="1" ht="15.75">
      <c r="A48" s="101"/>
      <c r="B48" s="102"/>
      <c r="C48" s="102"/>
      <c r="D48" s="103"/>
      <c r="E48" s="110" t="s">
        <v>186</v>
      </c>
      <c r="F48" s="111"/>
      <c r="G48" s="111"/>
      <c r="H48" s="45">
        <f>H45+H42+H35+H28+H19+H12+H16</f>
        <v>0</v>
      </c>
      <c r="K48" s="79"/>
      <c r="L48" s="80"/>
    </row>
    <row r="49" spans="1:8" s="5" customFormat="1" ht="15.75">
      <c r="A49" s="104"/>
      <c r="B49" s="105"/>
      <c r="C49" s="105"/>
      <c r="D49" s="106"/>
      <c r="E49" s="112"/>
      <c r="F49" s="113"/>
      <c r="G49" s="113"/>
      <c r="H49" s="46"/>
    </row>
    <row r="50" spans="1:8" s="5" customFormat="1" ht="15.75">
      <c r="A50" s="104"/>
      <c r="B50" s="105"/>
      <c r="C50" s="105"/>
      <c r="D50" s="106"/>
      <c r="E50" s="114" t="s">
        <v>187</v>
      </c>
      <c r="F50" s="115"/>
      <c r="G50" s="115"/>
      <c r="H50" s="46">
        <v>0</v>
      </c>
    </row>
    <row r="51" spans="1:8" s="5" customFormat="1" thickBot="1">
      <c r="A51" s="107"/>
      <c r="B51" s="108"/>
      <c r="C51" s="108"/>
      <c r="D51" s="109"/>
      <c r="E51" s="116" t="s">
        <v>188</v>
      </c>
      <c r="F51" s="117"/>
      <c r="G51" s="117"/>
      <c r="H51" s="47">
        <f>H50+H49+H48</f>
        <v>0</v>
      </c>
    </row>
  </sheetData>
  <mergeCells count="21">
    <mergeCell ref="A7:H7"/>
    <mergeCell ref="A10:I10"/>
    <mergeCell ref="A12:G12"/>
    <mergeCell ref="A17:I17"/>
    <mergeCell ref="A19:G19"/>
    <mergeCell ref="A20:I20"/>
    <mergeCell ref="A28:G28"/>
    <mergeCell ref="A13:I13"/>
    <mergeCell ref="A16:G16"/>
    <mergeCell ref="A29:I29"/>
    <mergeCell ref="A35:G35"/>
    <mergeCell ref="A36:I36"/>
    <mergeCell ref="A42:G42"/>
    <mergeCell ref="A43:I43"/>
    <mergeCell ref="A45:G45"/>
    <mergeCell ref="A47:H47"/>
    <mergeCell ref="A48:D51"/>
    <mergeCell ref="E48:G48"/>
    <mergeCell ref="E49:G49"/>
    <mergeCell ref="E50:G50"/>
    <mergeCell ref="E51:G51"/>
  </mergeCells>
  <phoneticPr fontId="14" type="noConversion"/>
  <pageMargins left="0.7" right="0.7" top="0.75" bottom="0.75" header="0.3" footer="0.3"/>
  <pageSetup paperSize="5" fitToWidth="0" orientation="portrait" r:id="rId1"/>
  <headerFooter>
    <oddHeader>&amp;LCity of Gahanna Municipal Complex
Furniture RFP</oddHeader>
  </headerFooter>
  <rowBreaks count="1" manualBreakCount="1">
    <brk id="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50"/>
  <sheetViews>
    <sheetView topLeftCell="A14" zoomScaleNormal="100" workbookViewId="0">
      <selection activeCell="G55" sqref="G55"/>
    </sheetView>
  </sheetViews>
  <sheetFormatPr defaultColWidth="8.85546875" defaultRowHeight="16.5"/>
  <cols>
    <col min="1" max="1" width="8.85546875" style="9"/>
    <col min="2" max="2" width="10.42578125" style="9" customWidth="1"/>
    <col min="3" max="3" width="25.42578125" style="10" customWidth="1"/>
    <col min="4" max="4" width="4" style="9" bestFit="1" customWidth="1"/>
    <col min="5" max="5" width="21.5703125" style="9" customWidth="1"/>
    <col min="6" max="6" width="13.140625" style="9" customWidth="1"/>
    <col min="7" max="7" width="20.7109375" style="9" customWidth="1"/>
    <col min="8" max="8" width="21.7109375" style="9" customWidth="1"/>
    <col min="9" max="16384" width="8.85546875" style="9"/>
  </cols>
  <sheetData>
    <row r="1" spans="1:9">
      <c r="A1" s="1" t="s">
        <v>0</v>
      </c>
      <c r="B1" s="2"/>
      <c r="C1" s="48"/>
      <c r="D1" s="49"/>
      <c r="E1" s="49"/>
    </row>
    <row r="2" spans="1:9">
      <c r="A2" s="50" t="s">
        <v>1</v>
      </c>
      <c r="B2" s="51"/>
      <c r="C2" s="77"/>
      <c r="D2" s="52"/>
      <c r="E2" s="52"/>
    </row>
    <row r="3" spans="1:9" ht="7.15" customHeight="1"/>
    <row r="4" spans="1:9" s="7" customFormat="1" ht="12.75">
      <c r="A4" s="7" t="s">
        <v>2</v>
      </c>
      <c r="C4" s="8"/>
    </row>
    <row r="5" spans="1:9" s="7" customFormat="1" ht="12.75">
      <c r="A5" s="7" t="s">
        <v>3</v>
      </c>
      <c r="C5" s="8"/>
    </row>
    <row r="6" spans="1:9" ht="10.15" customHeight="1" thickBot="1"/>
    <row r="7" spans="1:9" ht="24" thickBot="1">
      <c r="A7" s="118" t="s">
        <v>211</v>
      </c>
      <c r="B7" s="119"/>
      <c r="C7" s="119"/>
      <c r="D7" s="119"/>
      <c r="E7" s="119"/>
      <c r="F7" s="119"/>
      <c r="G7" s="119"/>
      <c r="H7" s="119"/>
      <c r="I7" s="120"/>
    </row>
    <row r="8" spans="1:9" ht="7.15" customHeight="1" thickBot="1">
      <c r="A8" s="11"/>
      <c r="B8" s="12"/>
      <c r="C8" s="12"/>
      <c r="D8" s="12"/>
      <c r="E8" s="12"/>
      <c r="F8" s="12"/>
      <c r="G8" s="12"/>
      <c r="H8" s="13"/>
    </row>
    <row r="9" spans="1:9" s="18" customFormat="1" ht="51.75" thickBot="1">
      <c r="A9" s="14" t="s">
        <v>5</v>
      </c>
      <c r="B9" s="15" t="s">
        <v>212</v>
      </c>
      <c r="C9" s="16" t="s">
        <v>7</v>
      </c>
      <c r="D9" s="16" t="s">
        <v>8</v>
      </c>
      <c r="E9" s="15" t="s">
        <v>9</v>
      </c>
      <c r="F9" s="16" t="s">
        <v>10</v>
      </c>
      <c r="G9" s="15" t="s">
        <v>11</v>
      </c>
      <c r="H9" s="17" t="s">
        <v>12</v>
      </c>
      <c r="I9" s="64" t="s">
        <v>13</v>
      </c>
    </row>
    <row r="10" spans="1:9" s="24" customFormat="1" ht="12.75">
      <c r="A10" s="53"/>
      <c r="B10" s="20"/>
      <c r="C10" s="54"/>
      <c r="D10" s="20"/>
      <c r="E10" s="21"/>
      <c r="F10" s="21"/>
      <c r="G10" s="22">
        <f t="shared" ref="G10:G50" si="0">E10+F10</f>
        <v>0</v>
      </c>
      <c r="H10" s="23">
        <f t="shared" ref="H10:H50" si="1">G10*D10</f>
        <v>0</v>
      </c>
      <c r="I10" s="65"/>
    </row>
    <row r="11" spans="1:9" s="24" customFormat="1" ht="12.75">
      <c r="A11" s="57"/>
      <c r="B11" s="38"/>
      <c r="C11" s="58"/>
      <c r="D11" s="38"/>
      <c r="E11" s="40"/>
      <c r="F11" s="40"/>
      <c r="G11" s="31">
        <f t="shared" ref="G11:G16" si="2">E11+F11</f>
        <v>0</v>
      </c>
      <c r="H11" s="32">
        <f t="shared" ref="H11:H16" si="3">G11*D11</f>
        <v>0</v>
      </c>
      <c r="I11" s="65"/>
    </row>
    <row r="12" spans="1:9" s="24" customFormat="1" ht="12.75">
      <c r="A12" s="57"/>
      <c r="B12" s="38"/>
      <c r="C12" s="58"/>
      <c r="D12" s="38"/>
      <c r="E12" s="40"/>
      <c r="F12" s="40"/>
      <c r="G12" s="41">
        <f t="shared" si="2"/>
        <v>0</v>
      </c>
      <c r="H12" s="42">
        <f t="shared" si="3"/>
        <v>0</v>
      </c>
      <c r="I12" s="65"/>
    </row>
    <row r="13" spans="1:9" s="24" customFormat="1" ht="12.75">
      <c r="A13" s="57"/>
      <c r="B13" s="38"/>
      <c r="C13" s="58"/>
      <c r="D13" s="38"/>
      <c r="E13" s="40"/>
      <c r="F13" s="40"/>
      <c r="G13" s="31">
        <f t="shared" si="2"/>
        <v>0</v>
      </c>
      <c r="H13" s="32">
        <f t="shared" si="3"/>
        <v>0</v>
      </c>
      <c r="I13" s="65"/>
    </row>
    <row r="14" spans="1:9" s="24" customFormat="1" ht="12.75">
      <c r="A14" s="57"/>
      <c r="B14" s="38"/>
      <c r="C14" s="58"/>
      <c r="D14" s="38"/>
      <c r="E14" s="40"/>
      <c r="F14" s="40"/>
      <c r="G14" s="31">
        <f t="shared" si="2"/>
        <v>0</v>
      </c>
      <c r="H14" s="32">
        <f t="shared" si="3"/>
        <v>0</v>
      </c>
      <c r="I14" s="65"/>
    </row>
    <row r="15" spans="1:9" s="24" customFormat="1" ht="12.75">
      <c r="A15" s="57"/>
      <c r="B15" s="38"/>
      <c r="C15" s="58"/>
      <c r="D15" s="38"/>
      <c r="E15" s="40"/>
      <c r="F15" s="40"/>
      <c r="G15" s="31">
        <f t="shared" si="2"/>
        <v>0</v>
      </c>
      <c r="H15" s="32">
        <f t="shared" si="3"/>
        <v>0</v>
      </c>
      <c r="I15" s="65"/>
    </row>
    <row r="16" spans="1:9" s="24" customFormat="1" ht="12.75">
      <c r="A16" s="57"/>
      <c r="B16" s="38"/>
      <c r="C16" s="58"/>
      <c r="D16" s="38"/>
      <c r="E16" s="40"/>
      <c r="F16" s="40"/>
      <c r="G16" s="31">
        <f t="shared" si="2"/>
        <v>0</v>
      </c>
      <c r="H16" s="32">
        <f t="shared" si="3"/>
        <v>0</v>
      </c>
      <c r="I16" s="65"/>
    </row>
    <row r="17" spans="1:71" s="24" customFormat="1" ht="12.75">
      <c r="A17" s="57"/>
      <c r="B17" s="38"/>
      <c r="C17" s="58"/>
      <c r="D17" s="38"/>
      <c r="E17" s="40"/>
      <c r="F17" s="40"/>
      <c r="G17" s="31">
        <f t="shared" ref="G17:G19" si="4">E17+F17</f>
        <v>0</v>
      </c>
      <c r="H17" s="32">
        <f t="shared" ref="H17:H19" si="5">G17*D17</f>
        <v>0</v>
      </c>
      <c r="I17" s="65"/>
    </row>
    <row r="18" spans="1:71" s="24" customFormat="1" ht="12.75">
      <c r="A18" s="57"/>
      <c r="B18" s="38"/>
      <c r="C18" s="58"/>
      <c r="D18" s="38"/>
      <c r="E18" s="40"/>
      <c r="F18" s="40"/>
      <c r="G18" s="31">
        <f t="shared" si="4"/>
        <v>0</v>
      </c>
      <c r="H18" s="32">
        <f t="shared" si="5"/>
        <v>0</v>
      </c>
      <c r="I18" s="65"/>
    </row>
    <row r="19" spans="1:71" s="24" customFormat="1" ht="12.75">
      <c r="A19" s="57"/>
      <c r="B19" s="38"/>
      <c r="C19" s="58"/>
      <c r="D19" s="38"/>
      <c r="E19" s="40"/>
      <c r="F19" s="40"/>
      <c r="G19" s="31">
        <f t="shared" si="4"/>
        <v>0</v>
      </c>
      <c r="H19" s="32">
        <f t="shared" si="5"/>
        <v>0</v>
      </c>
      <c r="I19" s="65"/>
    </row>
    <row r="20" spans="1:71" s="24" customFormat="1" ht="12.75">
      <c r="A20" s="55"/>
      <c r="B20" s="27"/>
      <c r="C20" s="56"/>
      <c r="D20" s="27"/>
      <c r="E20" s="30"/>
      <c r="F20" s="30"/>
      <c r="G20" s="31">
        <f t="shared" si="0"/>
        <v>0</v>
      </c>
      <c r="H20" s="32">
        <f t="shared" si="1"/>
        <v>0</v>
      </c>
      <c r="I20" s="66"/>
    </row>
    <row r="21" spans="1:71" s="25" customFormat="1" ht="12.75">
      <c r="A21" s="57"/>
      <c r="B21" s="38"/>
      <c r="C21" s="58"/>
      <c r="D21" s="38"/>
      <c r="E21" s="40"/>
      <c r="F21" s="40"/>
      <c r="G21" s="41">
        <f t="shared" si="0"/>
        <v>0</v>
      </c>
      <c r="H21" s="42">
        <f t="shared" si="1"/>
        <v>0</v>
      </c>
      <c r="I21" s="66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</row>
    <row r="22" spans="1:71" s="33" customFormat="1" ht="12.75">
      <c r="A22" s="55"/>
      <c r="B22" s="27"/>
      <c r="C22" s="56"/>
      <c r="D22" s="27"/>
      <c r="E22" s="30"/>
      <c r="F22" s="30"/>
      <c r="G22" s="31">
        <f t="shared" si="0"/>
        <v>0</v>
      </c>
      <c r="H22" s="32">
        <f t="shared" si="1"/>
        <v>0</v>
      </c>
      <c r="I22" s="66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</row>
    <row r="23" spans="1:71" s="33" customFormat="1" ht="12.75">
      <c r="A23" s="55"/>
      <c r="B23" s="27"/>
      <c r="C23" s="56"/>
      <c r="D23" s="27"/>
      <c r="E23" s="30"/>
      <c r="F23" s="30"/>
      <c r="G23" s="31">
        <f t="shared" si="0"/>
        <v>0</v>
      </c>
      <c r="H23" s="32">
        <f t="shared" si="1"/>
        <v>0</v>
      </c>
      <c r="I23" s="66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</row>
    <row r="24" spans="1:71" s="33" customFormat="1" ht="12.75">
      <c r="A24" s="55"/>
      <c r="B24" s="27"/>
      <c r="C24" s="56"/>
      <c r="D24" s="27"/>
      <c r="E24" s="30"/>
      <c r="F24" s="30"/>
      <c r="G24" s="31">
        <f t="shared" si="0"/>
        <v>0</v>
      </c>
      <c r="H24" s="32">
        <f t="shared" si="1"/>
        <v>0</v>
      </c>
      <c r="I24" s="66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</row>
    <row r="25" spans="1:71" s="33" customFormat="1" ht="12.75">
      <c r="A25" s="55"/>
      <c r="B25" s="27"/>
      <c r="C25" s="56"/>
      <c r="D25" s="27"/>
      <c r="E25" s="30"/>
      <c r="F25" s="30"/>
      <c r="G25" s="31">
        <f t="shared" si="0"/>
        <v>0</v>
      </c>
      <c r="H25" s="32">
        <f t="shared" si="1"/>
        <v>0</v>
      </c>
      <c r="I25" s="66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</row>
    <row r="26" spans="1:71" s="33" customFormat="1" ht="12.75">
      <c r="A26" s="55"/>
      <c r="B26" s="27"/>
      <c r="C26" s="56"/>
      <c r="D26" s="27"/>
      <c r="E26" s="30"/>
      <c r="F26" s="30"/>
      <c r="G26" s="31">
        <f t="shared" si="0"/>
        <v>0</v>
      </c>
      <c r="H26" s="32">
        <f t="shared" si="1"/>
        <v>0</v>
      </c>
      <c r="I26" s="66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</row>
    <row r="27" spans="1:71" s="33" customFormat="1" ht="12.75">
      <c r="A27" s="55"/>
      <c r="B27" s="27"/>
      <c r="C27" s="56"/>
      <c r="D27" s="27"/>
      <c r="E27" s="30"/>
      <c r="F27" s="30"/>
      <c r="G27" s="31">
        <f t="shared" si="0"/>
        <v>0</v>
      </c>
      <c r="H27" s="32">
        <f t="shared" si="1"/>
        <v>0</v>
      </c>
      <c r="I27" s="66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</row>
    <row r="28" spans="1:71" s="33" customFormat="1" ht="12.75">
      <c r="A28" s="55"/>
      <c r="B28" s="27"/>
      <c r="C28" s="56"/>
      <c r="D28" s="27"/>
      <c r="E28" s="30"/>
      <c r="F28" s="30"/>
      <c r="G28" s="31">
        <f t="shared" si="0"/>
        <v>0</v>
      </c>
      <c r="H28" s="32">
        <f t="shared" si="1"/>
        <v>0</v>
      </c>
      <c r="I28" s="66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</row>
    <row r="29" spans="1:71" s="33" customFormat="1" ht="12.75">
      <c r="A29" s="55"/>
      <c r="B29" s="27"/>
      <c r="C29" s="56"/>
      <c r="D29" s="27"/>
      <c r="E29" s="30"/>
      <c r="F29" s="30"/>
      <c r="G29" s="31">
        <f t="shared" si="0"/>
        <v>0</v>
      </c>
      <c r="H29" s="32">
        <f t="shared" si="1"/>
        <v>0</v>
      </c>
      <c r="I29" s="66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</row>
    <row r="30" spans="1:71" s="33" customFormat="1" ht="12.75">
      <c r="A30" s="55"/>
      <c r="B30" s="27"/>
      <c r="C30" s="56"/>
      <c r="D30" s="27"/>
      <c r="E30" s="30"/>
      <c r="F30" s="30"/>
      <c r="G30" s="31">
        <f t="shared" si="0"/>
        <v>0</v>
      </c>
      <c r="H30" s="32">
        <f t="shared" si="1"/>
        <v>0</v>
      </c>
      <c r="I30" s="66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</row>
    <row r="31" spans="1:71" s="33" customFormat="1" ht="12.75">
      <c r="A31" s="55"/>
      <c r="B31" s="27"/>
      <c r="C31" s="56"/>
      <c r="D31" s="27"/>
      <c r="E31" s="30"/>
      <c r="F31" s="30"/>
      <c r="G31" s="31">
        <f t="shared" si="0"/>
        <v>0</v>
      </c>
      <c r="H31" s="32">
        <f t="shared" si="1"/>
        <v>0</v>
      </c>
      <c r="I31" s="66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</row>
    <row r="32" spans="1:71" s="33" customFormat="1" ht="12.75">
      <c r="A32" s="55"/>
      <c r="B32" s="27"/>
      <c r="C32" s="56"/>
      <c r="D32" s="27"/>
      <c r="E32" s="30"/>
      <c r="F32" s="30"/>
      <c r="G32" s="31">
        <f t="shared" ref="G32:G38" si="6">E32+F32</f>
        <v>0</v>
      </c>
      <c r="H32" s="32">
        <f t="shared" ref="H32:H38" si="7">G32*D32</f>
        <v>0</v>
      </c>
      <c r="I32" s="66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</row>
    <row r="33" spans="1:71" s="33" customFormat="1" ht="12.75">
      <c r="A33" s="55"/>
      <c r="B33" s="27"/>
      <c r="C33" s="56"/>
      <c r="D33" s="27"/>
      <c r="E33" s="30"/>
      <c r="F33" s="30"/>
      <c r="G33" s="31">
        <f t="shared" si="6"/>
        <v>0</v>
      </c>
      <c r="H33" s="32">
        <f t="shared" si="7"/>
        <v>0</v>
      </c>
      <c r="I33" s="66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</row>
    <row r="34" spans="1:71" s="33" customFormat="1" ht="12.75">
      <c r="A34" s="55"/>
      <c r="B34" s="27"/>
      <c r="C34" s="56"/>
      <c r="D34" s="27"/>
      <c r="E34" s="30"/>
      <c r="F34" s="30"/>
      <c r="G34" s="31">
        <f t="shared" si="6"/>
        <v>0</v>
      </c>
      <c r="H34" s="32">
        <f t="shared" si="7"/>
        <v>0</v>
      </c>
      <c r="I34" s="66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</row>
    <row r="35" spans="1:71" s="33" customFormat="1" ht="12.75">
      <c r="A35" s="55"/>
      <c r="B35" s="27"/>
      <c r="C35" s="56"/>
      <c r="D35" s="27"/>
      <c r="E35" s="30"/>
      <c r="F35" s="30"/>
      <c r="G35" s="31">
        <f t="shared" si="6"/>
        <v>0</v>
      </c>
      <c r="H35" s="32">
        <f t="shared" si="7"/>
        <v>0</v>
      </c>
      <c r="I35" s="66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</row>
    <row r="36" spans="1:71" s="33" customFormat="1" ht="12.75">
      <c r="A36" s="55"/>
      <c r="B36" s="27"/>
      <c r="C36" s="56"/>
      <c r="D36" s="27"/>
      <c r="E36" s="30"/>
      <c r="F36" s="30"/>
      <c r="G36" s="31">
        <f t="shared" si="6"/>
        <v>0</v>
      </c>
      <c r="H36" s="32">
        <f t="shared" si="7"/>
        <v>0</v>
      </c>
      <c r="I36" s="66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</row>
    <row r="37" spans="1:71" s="33" customFormat="1" ht="12.75">
      <c r="A37" s="55"/>
      <c r="B37" s="27"/>
      <c r="C37" s="56"/>
      <c r="D37" s="27"/>
      <c r="E37" s="30"/>
      <c r="F37" s="30"/>
      <c r="G37" s="31">
        <f t="shared" si="6"/>
        <v>0</v>
      </c>
      <c r="H37" s="32">
        <f t="shared" si="7"/>
        <v>0</v>
      </c>
      <c r="I37" s="66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</row>
    <row r="38" spans="1:71" s="33" customFormat="1" ht="12.75">
      <c r="A38" s="55"/>
      <c r="B38" s="27"/>
      <c r="C38" s="56"/>
      <c r="D38" s="27"/>
      <c r="E38" s="30"/>
      <c r="F38" s="30"/>
      <c r="G38" s="31">
        <f t="shared" si="6"/>
        <v>0</v>
      </c>
      <c r="H38" s="32">
        <f t="shared" si="7"/>
        <v>0</v>
      </c>
      <c r="I38" s="66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</row>
    <row r="39" spans="1:71" s="33" customFormat="1" ht="12.75">
      <c r="A39" s="55"/>
      <c r="B39" s="27"/>
      <c r="C39" s="56"/>
      <c r="D39" s="27"/>
      <c r="E39" s="30"/>
      <c r="F39" s="30"/>
      <c r="G39" s="31">
        <f t="shared" si="0"/>
        <v>0</v>
      </c>
      <c r="H39" s="32">
        <f t="shared" si="1"/>
        <v>0</v>
      </c>
      <c r="I39" s="66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</row>
    <row r="40" spans="1:71" s="33" customFormat="1" ht="12.75">
      <c r="A40" s="55"/>
      <c r="B40" s="27"/>
      <c r="C40" s="56"/>
      <c r="D40" s="27"/>
      <c r="E40" s="30"/>
      <c r="F40" s="30"/>
      <c r="G40" s="31">
        <f t="shared" si="0"/>
        <v>0</v>
      </c>
      <c r="H40" s="32">
        <f t="shared" si="1"/>
        <v>0</v>
      </c>
      <c r="I40" s="66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</row>
    <row r="41" spans="1:71" s="33" customFormat="1" ht="12.75">
      <c r="A41" s="55"/>
      <c r="B41" s="27"/>
      <c r="C41" s="56"/>
      <c r="D41" s="27"/>
      <c r="E41" s="30"/>
      <c r="F41" s="30"/>
      <c r="G41" s="31">
        <f t="shared" si="0"/>
        <v>0</v>
      </c>
      <c r="H41" s="32">
        <f t="shared" si="1"/>
        <v>0</v>
      </c>
      <c r="I41" s="66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</row>
    <row r="42" spans="1:71" s="33" customFormat="1" ht="12.75">
      <c r="A42" s="55"/>
      <c r="B42" s="27"/>
      <c r="C42" s="56"/>
      <c r="D42" s="27"/>
      <c r="E42" s="30"/>
      <c r="F42" s="30"/>
      <c r="G42" s="31">
        <f t="shared" si="0"/>
        <v>0</v>
      </c>
      <c r="H42" s="32">
        <f t="shared" si="1"/>
        <v>0</v>
      </c>
      <c r="I42" s="66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</row>
    <row r="43" spans="1:71" s="33" customFormat="1" ht="12.75">
      <c r="A43" s="55"/>
      <c r="B43" s="27"/>
      <c r="C43" s="56"/>
      <c r="D43" s="27"/>
      <c r="E43" s="30"/>
      <c r="F43" s="30"/>
      <c r="G43" s="31">
        <f t="shared" ref="G43:G45" si="8">E43+F43</f>
        <v>0</v>
      </c>
      <c r="H43" s="32">
        <f t="shared" ref="H43:H45" si="9">G43*D43</f>
        <v>0</v>
      </c>
      <c r="I43" s="66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</row>
    <row r="44" spans="1:71" s="33" customFormat="1" ht="12.75">
      <c r="A44" s="55"/>
      <c r="B44" s="27"/>
      <c r="C44" s="56"/>
      <c r="D44" s="27"/>
      <c r="E44" s="30"/>
      <c r="F44" s="30"/>
      <c r="G44" s="31">
        <f t="shared" si="8"/>
        <v>0</v>
      </c>
      <c r="H44" s="32">
        <f t="shared" si="9"/>
        <v>0</v>
      </c>
      <c r="I44" s="66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</row>
    <row r="45" spans="1:71" s="33" customFormat="1" ht="12.75">
      <c r="A45" s="55"/>
      <c r="B45" s="27"/>
      <c r="C45" s="56"/>
      <c r="D45" s="27"/>
      <c r="E45" s="30"/>
      <c r="F45" s="30"/>
      <c r="G45" s="31">
        <f t="shared" si="8"/>
        <v>0</v>
      </c>
      <c r="H45" s="32">
        <f t="shared" si="9"/>
        <v>0</v>
      </c>
      <c r="I45" s="66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</row>
    <row r="46" spans="1:71" s="33" customFormat="1" ht="12.75">
      <c r="A46" s="55"/>
      <c r="B46" s="27"/>
      <c r="C46" s="56"/>
      <c r="D46" s="27"/>
      <c r="E46" s="27"/>
      <c r="F46" s="27"/>
      <c r="G46" s="31">
        <f t="shared" si="0"/>
        <v>0</v>
      </c>
      <c r="H46" s="32">
        <f t="shared" si="1"/>
        <v>0</v>
      </c>
      <c r="I46" s="66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</row>
    <row r="47" spans="1:71" s="33" customFormat="1" ht="12.75">
      <c r="A47" s="55"/>
      <c r="B47" s="27"/>
      <c r="C47" s="56"/>
      <c r="D47" s="27"/>
      <c r="E47" s="27"/>
      <c r="F47" s="27"/>
      <c r="G47" s="31">
        <f t="shared" si="0"/>
        <v>0</v>
      </c>
      <c r="H47" s="32">
        <f t="shared" si="1"/>
        <v>0</v>
      </c>
      <c r="I47" s="66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</row>
    <row r="48" spans="1:71" s="33" customFormat="1" ht="12.75">
      <c r="A48" s="55"/>
      <c r="B48" s="27"/>
      <c r="C48" s="56"/>
      <c r="D48" s="27"/>
      <c r="E48" s="27"/>
      <c r="F48" s="27"/>
      <c r="G48" s="31">
        <f t="shared" si="0"/>
        <v>0</v>
      </c>
      <c r="H48" s="32">
        <f t="shared" si="1"/>
        <v>0</v>
      </c>
      <c r="I48" s="66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</row>
    <row r="49" spans="1:71" s="33" customFormat="1" ht="12.75">
      <c r="A49" s="55"/>
      <c r="B49" s="27"/>
      <c r="C49" s="56"/>
      <c r="D49" s="27"/>
      <c r="E49" s="27"/>
      <c r="F49" s="27"/>
      <c r="G49" s="31">
        <f t="shared" si="0"/>
        <v>0</v>
      </c>
      <c r="H49" s="32">
        <f t="shared" si="1"/>
        <v>0</v>
      </c>
      <c r="I49" s="66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</row>
    <row r="50" spans="1:71" s="24" customFormat="1" ht="13.5" thickBot="1">
      <c r="A50" s="59"/>
      <c r="B50" s="60"/>
      <c r="C50" s="61"/>
      <c r="D50" s="60"/>
      <c r="E50" s="60"/>
      <c r="F50" s="60"/>
      <c r="G50" s="62">
        <f t="shared" si="0"/>
        <v>0</v>
      </c>
      <c r="H50" s="63">
        <f t="shared" si="1"/>
        <v>0</v>
      </c>
      <c r="I50" s="67"/>
    </row>
  </sheetData>
  <mergeCells count="1">
    <mergeCell ref="A7:I7"/>
  </mergeCells>
  <pageMargins left="0.7" right="0.7" top="0.75" bottom="0.75" header="0.3" footer="0.3"/>
  <pageSetup scale="91" fitToHeight="0" orientation="landscape" r:id="rId1"/>
  <headerFooter>
    <oddHeader>&amp;LCity of Gahanna Municipal Complex
Furniture RFP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Thayer, Josh</dc:creator>
  <cp:keywords/>
  <dc:description/>
  <cp:lastModifiedBy/>
  <cp:revision/>
  <dcterms:created xsi:type="dcterms:W3CDTF">2019-03-26T13:33:32Z</dcterms:created>
  <dcterms:modified xsi:type="dcterms:W3CDTF">2025-04-11T13:23:13Z</dcterms:modified>
  <cp:category/>
  <cp:contentStatus/>
</cp:coreProperties>
</file>